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<sst xmlns="http://schemas.openxmlformats.org/spreadsheetml/2006/main" count="243" uniqueCount="167">
  <si>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</si>
  <si>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</si>
  <si>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</si>
  <si>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</si>
  <si>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</si>
  <si>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</si>
  <si>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</si>
  <si>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</si>
  <si>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</si>
  <si>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</si>
  <si>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</si>
  <si>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</si>
  <si>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</si>
  <si>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</si>
  <si>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</si>
  <si>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</si>
  <si>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</si>
  <si>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</si>
  <si>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</si>
  <si>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</si>
  <si>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</si>
  <si>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</si>
  <si>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</si>
  <si>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</si>
  <si>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</si>
  <si>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</si>
  <si>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</si>
  <si>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</si>
  <si>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</si>
  <si>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</si>
  <si>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</si>
  <si>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</si>
  <si>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</si>
  <si>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</si>
  <si>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</si>
  <si>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</si>
  <si>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</si>
  <si>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</si>
  <si>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</si>
  <si>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</si>
  <si>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</si>
  <si>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</si>
  <si>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</si>
  <si>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</si>
  <si>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</si>
  <si>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</si>
  <si>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</si>
  <si>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</si>
  <si>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</si>
  <si>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</si>
  <si>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</si>
  <si>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</si>
  <si>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</si>
  <si>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</si>
  <si>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</si>
  <si>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</si>
  <si>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</si>
  <si>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</si>
  <si>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</si>
  <si>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</si>
  <si>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</si>
  <si>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</si>
  <si>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</si>
  <si>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</si>
  <si>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</si>
  <si>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</si>
  <si>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</si>
  <si>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</si>
  <si>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</si>
  <si>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</si>
  <si>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</si>
  <si>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</si>
  <si>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</si>
  <si>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</si>
  <si>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</si>
  <si>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</si>
  <si>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</si>
  <si>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</si>
  <si>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</si>
  <si>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</si>
  <si>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</si>
  <si>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</si>
  <si>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</si>
  <si>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</si>
  <si>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</si>
  <si>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</si>
  <si>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</si>
  <si>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</si>
  <si>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</si>
  <si>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</si>
  <si>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</si>
  <si>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</si>
  <si>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</si>
  <si>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</si>
  <si>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</si>
  <si>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</si>
  <si>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</si>
  <si>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</si>
  <si>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</si>
  <si>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</si>
  <si>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</si>
  <si>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</si>
  <si>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</si>
  <si>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</si>
  <si>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</si>
  <si>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</si>
  <si>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</si>
  <si>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</si>
  <si>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</si>
  <si>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</si>
  <si>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</si>
  <si>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</si>
  <si>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</si>
  <si>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</si>
  <si>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</si>
  <si>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</si>
  <si>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</si>
  <si>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</si>
  <si>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</si>
  <si>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</si>
  <si>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</si>
  <si>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</si>
  <si>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</si>
  <si>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</si>
  <si>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</si>
  <si>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</si>
  <si>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</si>
  <si>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тыс.куб.м</t>
  </si>
  <si>
    <t>тн</t>
  </si>
  <si>
    <t>тыс.декалитров</t>
  </si>
  <si>
    <t>тыс.полулитров</t>
  </si>
  <si>
    <t>тыс. шт.</t>
  </si>
  <si>
    <t>тыс. руб.</t>
  </si>
  <si>
    <t>тыс. Гкал</t>
  </si>
  <si>
    <t>Гончарова Елена Сергеевна</t>
  </si>
  <si>
    <t>8 (918) 965-86-06</t>
  </si>
  <si>
    <t>-</t>
  </si>
  <si>
    <t>производство готовых металлических изделий, кроме машин и оборудования</t>
  </si>
  <si>
    <t>производство мебели</t>
  </si>
  <si>
    <t>производство резиновых и пластмассовых изделий</t>
  </si>
  <si>
    <t>0</t>
  </si>
  <si>
    <t>администрации муниципального</t>
  </si>
  <si>
    <t>образования Апшеронский район</t>
  </si>
  <si>
    <t>производство текстильных изделий</t>
  </si>
  <si>
    <t>лесоматериалы необработанные</t>
  </si>
  <si>
    <t>лесоматериалы лиственных пород, за исключением тропических пород</t>
  </si>
  <si>
    <t>древесина топливная</t>
  </si>
  <si>
    <t>мясо и субпродукты</t>
  </si>
  <si>
    <t>свинина, кроме субпродуктов</t>
  </si>
  <si>
    <t>хлеб и хлебобулочные изделия, включая полуфабрикаты</t>
  </si>
  <si>
    <t>кондитерские изделия</t>
  </si>
  <si>
    <t>продукты пищевые готовые и блюда</t>
  </si>
  <si>
    <t>пиво, кроме отходов пивоварения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</si>
  <si>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</si>
  <si>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напитки безалкогольные прочие</t>
  </si>
  <si>
    <t>спецодежда</t>
  </si>
  <si>
    <t>куртки из текстильных материалов, кроме трикотажных или вязаных</t>
  </si>
  <si>
    <t>головные уборы</t>
  </si>
  <si>
    <t>одежда и ее аксессуары, включая пласмассовые перчатки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</si>
  <si>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</si>
  <si>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машины бурильные</t>
  </si>
  <si>
    <t>оборудование специального назначения, не включенное в другие группировки</t>
  </si>
  <si>
    <t>мебель</t>
  </si>
  <si>
    <t>энергия тепловая, отпущенная котельными</t>
  </si>
  <si>
    <t>за январь-апрель 2023 года</t>
  </si>
  <si>
    <t>Финансы на  1 апреля 2023 года*</t>
  </si>
  <si>
    <t>Численность безработных граждан, зарегистрированных в государственных учреждениях службы занятости по состоянию на  1 мая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</si>
</sst>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6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 indent="3"/>
    </xf>
    <xf numFmtId="49" fontId="4" fillId="0" borderId="1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wrapText="1" indent="1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177" fontId="4" fillId="0" borderId="12" xfId="0" applyNumberFormat="1" applyFont="1" applyFill="1" applyBorder="1" applyAlignment="1">
      <alignment wrapText="1"/>
    </xf>
    <xf numFmtId="177" fontId="4" fillId="0" borderId="12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5.25390625" style="2" customWidth="1"/>
    <col min="2" max="2" width="52.875" style="13" customWidth="1"/>
    <col min="3" max="3" width="12.125" style="14" customWidth="1"/>
    <col min="4" max="4" width="10.75390625" style="15" customWidth="1"/>
    <col min="5" max="5" width="10.75390625" style="13" customWidth="1"/>
    <col min="6" max="6" width="8.75390625" style="13" customWidth="1"/>
    <col min="7" max="16384" width="9.125" style="1" customWidth="1"/>
  </cols>
  <sheetData>
    <row r="1" spans="1:6" ht="12.75" customHeight="1">
      <c r="A1" s="1"/>
      <c r="B1" s="21"/>
      <c r="C1" s="21"/>
      <c r="D1" s="22" t="s">
        <v>116</v>
      </c>
      <c r="F1" s="21"/>
    </row>
    <row r="2" spans="1:6" ht="12.75" customHeight="1">
      <c r="A2" s="1"/>
      <c r="B2" s="21"/>
      <c r="C2" s="21"/>
      <c r="D2" s="22" t="s">
        <v>141</v>
      </c>
      <c r="F2" s="21"/>
    </row>
    <row r="3" spans="1:6" ht="12.75" customHeight="1">
      <c r="A3" s="1"/>
      <c r="B3" s="21"/>
      <c r="C3" s="21"/>
      <c r="D3" s="22" t="s">
        <v>142</v>
      </c>
      <c r="F3" s="21"/>
    </row>
    <row r="4" spans="1:6" ht="15.75">
      <c r="A4" s="20"/>
      <c r="B4" s="20"/>
      <c r="C4" s="20"/>
      <c r="D4" s="25" t="s">
        <v>121</v>
      </c>
      <c r="E4" s="26"/>
      <c r="F4" s="27"/>
    </row>
    <row r="5" spans="1:6" ht="8.25" customHeight="1">
      <c r="A5" s="16"/>
      <c r="B5" s="17"/>
      <c r="C5" s="17"/>
      <c r="D5" s="17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86" t="s">
        <v>124</v>
      </c>
      <c r="B7" s="86"/>
      <c r="C7" s="86"/>
      <c r="D7" s="86"/>
      <c r="E7" s="86"/>
      <c r="F7" s="86"/>
    </row>
    <row r="8" spans="1:6" ht="10.5" customHeight="1">
      <c r="A8" s="85" t="s">
        <v>125</v>
      </c>
      <c r="B8" s="85"/>
      <c r="C8" s="85"/>
      <c r="D8" s="85"/>
      <c r="E8" s="85"/>
      <c r="F8" s="85"/>
    </row>
    <row r="9" spans="1:6" ht="14.25" customHeight="1">
      <c r="A9" s="86" t="s">
        <v>164</v>
      </c>
      <c r="B9" s="86"/>
      <c r="C9" s="86"/>
      <c r="D9" s="86"/>
      <c r="E9" s="86"/>
      <c r="F9" s="86"/>
    </row>
    <row r="10" spans="1:6" ht="12" customHeight="1">
      <c r="A10" s="87" t="s">
        <v>126</v>
      </c>
      <c r="B10" s="87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23" t="s">
        <v>1</v>
      </c>
      <c r="B12" s="24" t="s">
        <v>2</v>
      </c>
      <c r="C12" s="24" t="s">
        <v>119</v>
      </c>
      <c r="D12" s="24" t="s">
        <v>100</v>
      </c>
      <c r="E12" s="24" t="s">
        <v>118</v>
      </c>
      <c r="F12" s="24" t="s">
        <v>101</v>
      </c>
    </row>
    <row r="13" spans="1:6" s="7" customFormat="1" ht="12">
      <c r="A13" s="18"/>
      <c r="B13" s="19"/>
      <c r="C13" s="19"/>
      <c r="D13" s="19"/>
      <c r="E13" s="19"/>
      <c r="F13" s="19"/>
    </row>
    <row r="14" spans="1:6" s="32" customFormat="1" ht="12.75">
      <c r="A14" s="60"/>
      <c r="B14" s="61" t="s">
        <v>42</v>
      </c>
      <c r="C14" s="62"/>
      <c r="D14" s="63"/>
      <c r="E14" s="64"/>
      <c r="F14" s="65"/>
    </row>
    <row r="15" spans="1:6" s="32" customFormat="1" ht="12.75">
      <c r="A15" s="66" t="s">
        <v>56</v>
      </c>
      <c r="B15" s="67" t="s">
        <v>35</v>
      </c>
      <c r="C15" s="29" t="s">
        <v>24</v>
      </c>
      <c r="D15" s="30">
        <v>132</v>
      </c>
      <c r="E15" s="31">
        <v>132</v>
      </c>
      <c r="F15" s="28">
        <f>D15/E15*100</f>
        <v>100</v>
      </c>
    </row>
    <row r="16" spans="1:6" s="32" customFormat="1" ht="12.75">
      <c r="A16" s="33"/>
      <c r="B16" s="68" t="s">
        <v>30</v>
      </c>
      <c r="C16" s="29" t="s">
        <v>24</v>
      </c>
      <c r="D16" s="30">
        <v>10</v>
      </c>
      <c r="E16" s="31">
        <v>10</v>
      </c>
      <c r="F16" s="28">
        <f>D16/E16*100</f>
        <v>100</v>
      </c>
    </row>
    <row r="17" spans="1:6" s="32" customFormat="1" ht="38.25">
      <c r="A17" s="33" t="s">
        <v>57</v>
      </c>
      <c r="B17" s="31" t="s">
        <v>97</v>
      </c>
      <c r="C17" s="34" t="s">
        <v>6</v>
      </c>
      <c r="D17" s="30">
        <f>D18+D19+D31+D32</f>
        <v>931329.1</v>
      </c>
      <c r="E17" s="30">
        <f>E18+E19+E31+E32</f>
        <v>1033703.2</v>
      </c>
      <c r="F17" s="28">
        <f>D17/E17*100</f>
        <v>90.0963738914613</v>
      </c>
    </row>
    <row r="18" spans="1:6" s="32" customFormat="1" ht="12.75">
      <c r="A18" s="33" t="s">
        <v>54</v>
      </c>
      <c r="B18" s="31" t="s">
        <v>33</v>
      </c>
      <c r="C18" s="34" t="s">
        <v>6</v>
      </c>
      <c r="D18" s="30">
        <v>58556.2</v>
      </c>
      <c r="E18" s="31">
        <v>62847.5</v>
      </c>
      <c r="F18" s="28">
        <f>D18/E18*100</f>
        <v>93.17188432316321</v>
      </c>
    </row>
    <row r="19" spans="1:6" s="32" customFormat="1" ht="12.75">
      <c r="A19" s="33" t="s">
        <v>55</v>
      </c>
      <c r="B19" s="31" t="s">
        <v>34</v>
      </c>
      <c r="C19" s="34" t="s">
        <v>6</v>
      </c>
      <c r="D19" s="30">
        <v>628384.1</v>
      </c>
      <c r="E19" s="31">
        <v>743323.1</v>
      </c>
      <c r="F19" s="28">
        <f>D19/E19*100</f>
        <v>84.53714138575809</v>
      </c>
    </row>
    <row r="20" spans="1:6" s="32" customFormat="1" ht="12.75">
      <c r="A20" s="33"/>
      <c r="B20" s="29" t="s">
        <v>94</v>
      </c>
      <c r="C20" s="34"/>
      <c r="D20" s="35"/>
      <c r="E20" s="36"/>
      <c r="F20" s="28"/>
    </row>
    <row r="21" spans="1:6" s="32" customFormat="1" ht="12.75" customHeight="1">
      <c r="A21" s="33"/>
      <c r="B21" s="67" t="s">
        <v>102</v>
      </c>
      <c r="C21" s="34" t="s">
        <v>6</v>
      </c>
      <c r="D21" s="35">
        <v>41738.3</v>
      </c>
      <c r="E21" s="36">
        <v>12645.9</v>
      </c>
      <c r="F21" s="28">
        <f aca="true" t="shared" si="0" ref="F21:F53">D21/E21*100</f>
        <v>330.05400959994944</v>
      </c>
    </row>
    <row r="22" spans="1:6" s="32" customFormat="1" ht="12.75" customHeight="1">
      <c r="A22" s="33"/>
      <c r="B22" s="67" t="s">
        <v>103</v>
      </c>
      <c r="C22" s="34" t="s">
        <v>6</v>
      </c>
      <c r="D22" s="35">
        <v>474430.2</v>
      </c>
      <c r="E22" s="36">
        <v>650149</v>
      </c>
      <c r="F22" s="28">
        <f t="shared" si="0"/>
        <v>72.97253398836267</v>
      </c>
    </row>
    <row r="23" spans="1:6" s="32" customFormat="1" ht="12.75" customHeight="1">
      <c r="A23" s="33"/>
      <c r="B23" s="67" t="s">
        <v>143</v>
      </c>
      <c r="C23" s="34" t="s">
        <v>6</v>
      </c>
      <c r="D23" s="35">
        <v>1591</v>
      </c>
      <c r="E23" s="36" t="s">
        <v>136</v>
      </c>
      <c r="F23" s="28" t="e">
        <f t="shared" si="0"/>
        <v>#VALUE!</v>
      </c>
    </row>
    <row r="24" spans="1:6" s="32" customFormat="1" ht="12.75">
      <c r="A24" s="33"/>
      <c r="B24" s="67" t="s">
        <v>104</v>
      </c>
      <c r="C24" s="34" t="s">
        <v>6</v>
      </c>
      <c r="D24" s="35">
        <v>4631.4</v>
      </c>
      <c r="E24" s="36">
        <v>3834.4</v>
      </c>
      <c r="F24" s="28">
        <f t="shared" si="0"/>
        <v>120.78552055080326</v>
      </c>
    </row>
    <row r="25" spans="1:6" s="32" customFormat="1" ht="38.25">
      <c r="A25" s="33"/>
      <c r="B25" s="67" t="s">
        <v>105</v>
      </c>
      <c r="C25" s="34" t="s">
        <v>6</v>
      </c>
      <c r="D25" s="35">
        <v>563.4</v>
      </c>
      <c r="E25" s="36">
        <v>40.6</v>
      </c>
      <c r="F25" s="28">
        <f t="shared" si="0"/>
        <v>1387.6847290640394</v>
      </c>
    </row>
    <row r="26" spans="1:6" s="32" customFormat="1" ht="12.75">
      <c r="A26" s="33"/>
      <c r="B26" s="67" t="s">
        <v>139</v>
      </c>
      <c r="C26" s="34" t="s">
        <v>6</v>
      </c>
      <c r="D26" s="35">
        <v>1869.1</v>
      </c>
      <c r="E26" s="36" t="s">
        <v>136</v>
      </c>
      <c r="F26" s="28" t="e">
        <f>D26/E26*100</f>
        <v>#VALUE!</v>
      </c>
    </row>
    <row r="27" spans="1:6" s="32" customFormat="1" ht="25.5">
      <c r="A27" s="33"/>
      <c r="B27" s="67" t="s">
        <v>137</v>
      </c>
      <c r="C27" s="34" t="s">
        <v>132</v>
      </c>
      <c r="D27" s="35">
        <v>22638.6</v>
      </c>
      <c r="E27" s="36">
        <v>58123</v>
      </c>
      <c r="F27" s="28">
        <f t="shared" si="0"/>
        <v>38.94946922904874</v>
      </c>
    </row>
    <row r="28" spans="1:6" s="32" customFormat="1" ht="25.5">
      <c r="A28" s="33"/>
      <c r="B28" s="67" t="s">
        <v>106</v>
      </c>
      <c r="C28" s="34" t="s">
        <v>6</v>
      </c>
      <c r="D28" s="35">
        <v>77097</v>
      </c>
      <c r="E28" s="36">
        <v>18059</v>
      </c>
      <c r="F28" s="28">
        <f t="shared" si="0"/>
        <v>426.91732654078305</v>
      </c>
    </row>
    <row r="29" spans="1:6" s="32" customFormat="1" ht="12.75">
      <c r="A29" s="33"/>
      <c r="B29" s="67" t="s">
        <v>138</v>
      </c>
      <c r="C29" s="34" t="s">
        <v>132</v>
      </c>
      <c r="D29" s="35">
        <v>3760.1</v>
      </c>
      <c r="E29" s="36">
        <v>396.2</v>
      </c>
      <c r="F29" s="28">
        <f t="shared" si="0"/>
        <v>949.0408884401818</v>
      </c>
    </row>
    <row r="30" spans="1:6" s="32" customFormat="1" ht="12.75">
      <c r="A30" s="33"/>
      <c r="B30" s="67" t="s">
        <v>107</v>
      </c>
      <c r="C30" s="34" t="s">
        <v>6</v>
      </c>
      <c r="D30" s="35">
        <v>65</v>
      </c>
      <c r="E30" s="36">
        <v>75</v>
      </c>
      <c r="F30" s="28">
        <f t="shared" si="0"/>
        <v>86.66666666666667</v>
      </c>
    </row>
    <row r="31" spans="1:6" s="32" customFormat="1" ht="25.5">
      <c r="A31" s="33" t="s">
        <v>58</v>
      </c>
      <c r="B31" s="67" t="s">
        <v>108</v>
      </c>
      <c r="C31" s="34" t="s">
        <v>6</v>
      </c>
      <c r="D31" s="30">
        <v>162152.5</v>
      </c>
      <c r="E31" s="31">
        <v>154447</v>
      </c>
      <c r="F31" s="28">
        <f t="shared" si="0"/>
        <v>104.98909010858092</v>
      </c>
    </row>
    <row r="32" spans="1:6" s="32" customFormat="1" ht="25.5">
      <c r="A32" s="33" t="s">
        <v>109</v>
      </c>
      <c r="B32" s="31" t="s">
        <v>110</v>
      </c>
      <c r="C32" s="34" t="s">
        <v>6</v>
      </c>
      <c r="D32" s="30">
        <v>82236.3</v>
      </c>
      <c r="E32" s="31">
        <v>73085.6</v>
      </c>
      <c r="F32" s="28">
        <f t="shared" si="0"/>
        <v>112.5205238788489</v>
      </c>
    </row>
    <row r="33" spans="1:6" s="32" customFormat="1" ht="12.75">
      <c r="A33" s="33" t="s">
        <v>59</v>
      </c>
      <c r="B33" s="31" t="s">
        <v>32</v>
      </c>
      <c r="C33" s="34" t="s">
        <v>52</v>
      </c>
      <c r="D33" s="35"/>
      <c r="E33" s="36"/>
      <c r="F33" s="37"/>
    </row>
    <row r="34" spans="1:6" s="32" customFormat="1" ht="12.75">
      <c r="A34" s="33"/>
      <c r="B34" s="31" t="s">
        <v>144</v>
      </c>
      <c r="C34" s="34" t="s">
        <v>127</v>
      </c>
      <c r="D34" s="35">
        <v>0.667</v>
      </c>
      <c r="E34" s="36">
        <v>20.528</v>
      </c>
      <c r="F34" s="28">
        <f t="shared" si="0"/>
        <v>3.249220576773188</v>
      </c>
    </row>
    <row r="35" spans="1:6" s="32" customFormat="1" ht="25.5">
      <c r="A35" s="33"/>
      <c r="B35" s="31" t="s">
        <v>145</v>
      </c>
      <c r="C35" s="34" t="s">
        <v>127</v>
      </c>
      <c r="D35" s="35">
        <v>0.277</v>
      </c>
      <c r="E35" s="36">
        <v>6.105</v>
      </c>
      <c r="F35" s="28">
        <f t="shared" si="0"/>
        <v>4.537264537264537</v>
      </c>
    </row>
    <row r="36" spans="1:6" s="32" customFormat="1" ht="12.75">
      <c r="A36" s="33"/>
      <c r="B36" s="31" t="s">
        <v>146</v>
      </c>
      <c r="C36" s="34" t="s">
        <v>127</v>
      </c>
      <c r="D36" s="35">
        <v>0.39</v>
      </c>
      <c r="E36" s="36">
        <v>14.423</v>
      </c>
      <c r="F36" s="28">
        <f t="shared" si="0"/>
        <v>2.704014421410248</v>
      </c>
    </row>
    <row r="37" spans="1:6" s="32" customFormat="1" ht="12.75">
      <c r="A37" s="33"/>
      <c r="B37" s="31" t="s">
        <v>147</v>
      </c>
      <c r="C37" s="34" t="s">
        <v>128</v>
      </c>
      <c r="D37" s="35">
        <v>123.46</v>
      </c>
      <c r="E37" s="36">
        <v>47.492</v>
      </c>
      <c r="F37" s="28">
        <f t="shared" si="0"/>
        <v>259.95957213846543</v>
      </c>
    </row>
    <row r="38" spans="1:6" s="32" customFormat="1" ht="12.75">
      <c r="A38" s="33"/>
      <c r="B38" s="31" t="s">
        <v>148</v>
      </c>
      <c r="C38" s="34" t="s">
        <v>128</v>
      </c>
      <c r="D38" s="35">
        <v>105.84</v>
      </c>
      <c r="E38" s="36">
        <v>41.21</v>
      </c>
      <c r="F38" s="28">
        <f t="shared" si="0"/>
        <v>256.8308662945887</v>
      </c>
    </row>
    <row r="39" spans="1:6" s="32" customFormat="1" ht="12.75">
      <c r="A39" s="33"/>
      <c r="B39" s="31" t="s">
        <v>149</v>
      </c>
      <c r="C39" s="34" t="s">
        <v>128</v>
      </c>
      <c r="D39" s="35">
        <v>5.14</v>
      </c>
      <c r="E39" s="36">
        <v>4.84</v>
      </c>
      <c r="F39" s="28">
        <f t="shared" si="0"/>
        <v>106.19834710743801</v>
      </c>
    </row>
    <row r="40" spans="1:6" s="32" customFormat="1" ht="12.75">
      <c r="A40" s="33"/>
      <c r="B40" s="31" t="s">
        <v>150</v>
      </c>
      <c r="C40" s="34" t="s">
        <v>128</v>
      </c>
      <c r="D40" s="35">
        <v>0.54</v>
      </c>
      <c r="E40" s="36">
        <v>0.54</v>
      </c>
      <c r="F40" s="28">
        <f t="shared" si="0"/>
        <v>100</v>
      </c>
    </row>
    <row r="41" spans="1:6" s="32" customFormat="1" ht="12.75">
      <c r="A41" s="33"/>
      <c r="B41" s="31" t="s">
        <v>151</v>
      </c>
      <c r="C41" s="34" t="s">
        <v>128</v>
      </c>
      <c r="D41" s="35">
        <v>4.49</v>
      </c>
      <c r="E41" s="36">
        <v>3.96</v>
      </c>
      <c r="F41" s="28">
        <f t="shared" si="0"/>
        <v>113.38383838383838</v>
      </c>
    </row>
    <row r="42" spans="1:6" s="32" customFormat="1" ht="12.75">
      <c r="A42" s="33"/>
      <c r="B42" s="31" t="s">
        <v>152</v>
      </c>
      <c r="C42" s="34" t="s">
        <v>129</v>
      </c>
      <c r="D42" s="35">
        <v>1531.3</v>
      </c>
      <c r="E42" s="35">
        <v>2153.3</v>
      </c>
      <c r="F42" s="28">
        <f t="shared" si="0"/>
        <v>71.11410393349742</v>
      </c>
    </row>
    <row r="43" spans="1:6" s="32" customFormat="1" ht="38.25">
      <c r="A43" s="33"/>
      <c r="B43" s="31" t="s">
        <v>153</v>
      </c>
      <c r="C43" s="34" t="s">
        <v>130</v>
      </c>
      <c r="D43" s="35">
        <v>88.4</v>
      </c>
      <c r="E43" s="35">
        <v>17.8</v>
      </c>
      <c r="F43" s="28">
        <f t="shared" si="0"/>
        <v>496.6292134831461</v>
      </c>
    </row>
    <row r="44" spans="1:6" s="32" customFormat="1" ht="12.75">
      <c r="A44" s="33"/>
      <c r="B44" s="31" t="s">
        <v>154</v>
      </c>
      <c r="C44" s="34" t="s">
        <v>129</v>
      </c>
      <c r="D44" s="35">
        <v>45</v>
      </c>
      <c r="E44" s="35">
        <v>36.2</v>
      </c>
      <c r="F44" s="28">
        <f t="shared" si="0"/>
        <v>124.30939226519335</v>
      </c>
    </row>
    <row r="45" spans="1:6" s="32" customFormat="1" ht="12.75">
      <c r="A45" s="33"/>
      <c r="B45" s="31" t="s">
        <v>155</v>
      </c>
      <c r="C45" s="34" t="s">
        <v>131</v>
      </c>
      <c r="D45" s="35">
        <v>3.031</v>
      </c>
      <c r="E45" s="35">
        <v>5.33</v>
      </c>
      <c r="F45" s="28">
        <f t="shared" si="0"/>
        <v>56.866791744840526</v>
      </c>
    </row>
    <row r="46" spans="1:6" s="32" customFormat="1" ht="25.5">
      <c r="A46" s="33"/>
      <c r="B46" s="31" t="s">
        <v>156</v>
      </c>
      <c r="C46" s="34" t="s">
        <v>131</v>
      </c>
      <c r="D46" s="35">
        <v>0.198</v>
      </c>
      <c r="E46" s="35">
        <v>2.307</v>
      </c>
      <c r="F46" s="28">
        <f t="shared" si="0"/>
        <v>8.58257477243173</v>
      </c>
    </row>
    <row r="47" spans="1:6" s="32" customFormat="1" ht="12.75">
      <c r="A47" s="33"/>
      <c r="B47" s="31" t="s">
        <v>157</v>
      </c>
      <c r="C47" s="34" t="s">
        <v>131</v>
      </c>
      <c r="D47" s="35">
        <v>1.5</v>
      </c>
      <c r="E47" s="35">
        <v>3.8</v>
      </c>
      <c r="F47" s="28">
        <f t="shared" si="0"/>
        <v>39.473684210526315</v>
      </c>
    </row>
    <row r="48" spans="1:6" s="32" customFormat="1" ht="12.75">
      <c r="A48" s="33"/>
      <c r="B48" s="31" t="s">
        <v>158</v>
      </c>
      <c r="C48" s="34" t="s">
        <v>132</v>
      </c>
      <c r="D48" s="35">
        <v>1869</v>
      </c>
      <c r="E48" s="36" t="s">
        <v>136</v>
      </c>
      <c r="F48" s="28" t="e">
        <f t="shared" si="0"/>
        <v>#VALUE!</v>
      </c>
    </row>
    <row r="49" spans="1:6" s="32" customFormat="1" ht="38.25">
      <c r="A49" s="33"/>
      <c r="B49" s="31" t="s">
        <v>159</v>
      </c>
      <c r="C49" s="34" t="s">
        <v>128</v>
      </c>
      <c r="D49" s="35">
        <v>4.5</v>
      </c>
      <c r="E49" s="36" t="s">
        <v>136</v>
      </c>
      <c r="F49" s="28" t="e">
        <f t="shared" si="0"/>
        <v>#VALUE!</v>
      </c>
    </row>
    <row r="50" spans="1:6" s="32" customFormat="1" ht="12.75">
      <c r="A50" s="33"/>
      <c r="B50" s="31" t="s">
        <v>160</v>
      </c>
      <c r="C50" s="34" t="s">
        <v>132</v>
      </c>
      <c r="D50" s="35" t="s">
        <v>136</v>
      </c>
      <c r="E50" s="36">
        <v>7672</v>
      </c>
      <c r="F50" s="28" t="e">
        <f t="shared" si="0"/>
        <v>#VALUE!</v>
      </c>
    </row>
    <row r="51" spans="1:6" s="32" customFormat="1" ht="25.5">
      <c r="A51" s="33"/>
      <c r="B51" s="31" t="s">
        <v>161</v>
      </c>
      <c r="C51" s="34" t="s">
        <v>132</v>
      </c>
      <c r="D51" s="35">
        <v>74563</v>
      </c>
      <c r="E51" s="36">
        <v>70353</v>
      </c>
      <c r="F51" s="28">
        <f t="shared" si="0"/>
        <v>105.98410870893922</v>
      </c>
    </row>
    <row r="52" spans="1:6" s="32" customFormat="1" ht="12.75">
      <c r="A52" s="33"/>
      <c r="B52" s="31" t="s">
        <v>162</v>
      </c>
      <c r="C52" s="34" t="s">
        <v>132</v>
      </c>
      <c r="D52" s="35">
        <v>973</v>
      </c>
      <c r="E52" s="36">
        <v>403</v>
      </c>
      <c r="F52" s="28">
        <f t="shared" si="0"/>
        <v>241.43920595533496</v>
      </c>
    </row>
    <row r="53" spans="1:6" s="32" customFormat="1" ht="12.75">
      <c r="A53" s="33"/>
      <c r="B53" s="31" t="s">
        <v>163</v>
      </c>
      <c r="C53" s="34" t="s">
        <v>133</v>
      </c>
      <c r="D53" s="35">
        <v>29.111</v>
      </c>
      <c r="E53" s="36">
        <v>22.712</v>
      </c>
      <c r="F53" s="28">
        <f t="shared" si="0"/>
        <v>128.17453328636844</v>
      </c>
    </row>
    <row r="54" spans="1:6" s="32" customFormat="1" ht="12.75">
      <c r="A54" s="33"/>
      <c r="B54" s="38" t="s">
        <v>12</v>
      </c>
      <c r="C54" s="29"/>
      <c r="D54" s="30"/>
      <c r="E54" s="31"/>
      <c r="F54" s="39"/>
    </row>
    <row r="55" spans="1:6" s="32" customFormat="1" ht="12.75" customHeight="1">
      <c r="A55" s="33" t="s">
        <v>60</v>
      </c>
      <c r="B55" s="67" t="s">
        <v>36</v>
      </c>
      <c r="C55" s="29" t="s">
        <v>24</v>
      </c>
      <c r="D55" s="30">
        <v>2</v>
      </c>
      <c r="E55" s="31">
        <v>2</v>
      </c>
      <c r="F55" s="28">
        <f>D55/E55*100</f>
        <v>100</v>
      </c>
    </row>
    <row r="56" spans="1:6" s="32" customFormat="1" ht="12.75" customHeight="1">
      <c r="A56" s="33" t="s">
        <v>61</v>
      </c>
      <c r="B56" s="67" t="s">
        <v>37</v>
      </c>
      <c r="C56" s="29" t="s">
        <v>24</v>
      </c>
      <c r="D56" s="30">
        <v>95</v>
      </c>
      <c r="E56" s="31">
        <v>95</v>
      </c>
      <c r="F56" s="28">
        <f>D56/E56*100</f>
        <v>100</v>
      </c>
    </row>
    <row r="57" spans="1:6" s="32" customFormat="1" ht="12.75" customHeight="1">
      <c r="A57" s="33" t="s">
        <v>62</v>
      </c>
      <c r="B57" s="67" t="s">
        <v>46</v>
      </c>
      <c r="C57" s="29" t="s">
        <v>24</v>
      </c>
      <c r="D57" s="30">
        <v>15206</v>
      </c>
      <c r="E57" s="31">
        <v>11506</v>
      </c>
      <c r="F57" s="28">
        <f>D57/E57*100</f>
        <v>132.15713540761342</v>
      </c>
    </row>
    <row r="58" spans="1:6" s="32" customFormat="1" ht="38.25">
      <c r="A58" s="33" t="s">
        <v>63</v>
      </c>
      <c r="B58" s="31" t="s">
        <v>98</v>
      </c>
      <c r="C58" s="34" t="s">
        <v>6</v>
      </c>
      <c r="D58" s="69" t="s">
        <v>140</v>
      </c>
      <c r="E58" s="31">
        <v>0</v>
      </c>
      <c r="F58" s="28" t="e">
        <f>D58/E58*100</f>
        <v>#DIV/0!</v>
      </c>
    </row>
    <row r="59" spans="1:6" s="32" customFormat="1" ht="15.75" customHeight="1">
      <c r="A59" s="33"/>
      <c r="B59" s="38" t="s">
        <v>15</v>
      </c>
      <c r="C59" s="40"/>
      <c r="D59" s="30"/>
      <c r="E59" s="31"/>
      <c r="F59" s="39"/>
    </row>
    <row r="60" spans="1:6" s="32" customFormat="1" ht="12.75">
      <c r="A60" s="66" t="s">
        <v>64</v>
      </c>
      <c r="B60" s="67" t="s">
        <v>38</v>
      </c>
      <c r="C60" s="29" t="s">
        <v>24</v>
      </c>
      <c r="D60" s="30">
        <v>63</v>
      </c>
      <c r="E60" s="31">
        <v>63</v>
      </c>
      <c r="F60" s="28">
        <f>D60/E60*100</f>
        <v>100</v>
      </c>
    </row>
    <row r="61" spans="1:6" s="32" customFormat="1" ht="12.75">
      <c r="A61" s="33"/>
      <c r="B61" s="70" t="s">
        <v>74</v>
      </c>
      <c r="C61" s="29" t="s">
        <v>24</v>
      </c>
      <c r="D61" s="30">
        <v>2</v>
      </c>
      <c r="E61" s="31">
        <v>2</v>
      </c>
      <c r="F61" s="28">
        <f>D61/E61*100</f>
        <v>100</v>
      </c>
    </row>
    <row r="62" spans="1:6" s="32" customFormat="1" ht="38.25">
      <c r="A62" s="33" t="s">
        <v>65</v>
      </c>
      <c r="B62" s="31" t="s">
        <v>96</v>
      </c>
      <c r="C62" s="29" t="s">
        <v>6</v>
      </c>
      <c r="D62" s="35">
        <v>2924</v>
      </c>
      <c r="E62" s="36">
        <v>316818</v>
      </c>
      <c r="F62" s="28">
        <f>D62/E62*100</f>
        <v>0.9229273589253135</v>
      </c>
    </row>
    <row r="63" spans="1:6" s="32" customFormat="1" ht="25.5">
      <c r="A63" s="33"/>
      <c r="B63" s="71" t="s">
        <v>13</v>
      </c>
      <c r="C63" s="40" t="s">
        <v>4</v>
      </c>
      <c r="D63" s="72">
        <f>F62/102.31%</f>
        <v>0.9020891006991627</v>
      </c>
      <c r="E63" s="36">
        <v>247.7</v>
      </c>
      <c r="F63" s="37" t="s">
        <v>5</v>
      </c>
    </row>
    <row r="64" spans="1:6" s="32" customFormat="1" ht="13.5" customHeight="1">
      <c r="A64" s="33" t="s">
        <v>66</v>
      </c>
      <c r="B64" s="31" t="s">
        <v>47</v>
      </c>
      <c r="C64" s="29" t="s">
        <v>8</v>
      </c>
      <c r="D64" s="30">
        <v>19.32</v>
      </c>
      <c r="E64" s="73">
        <v>22.139</v>
      </c>
      <c r="F64" s="28">
        <f>D64/E64*100</f>
        <v>87.2668142192511</v>
      </c>
    </row>
    <row r="65" spans="1:6" s="32" customFormat="1" ht="12.75">
      <c r="A65" s="33"/>
      <c r="B65" s="70" t="s">
        <v>16</v>
      </c>
      <c r="C65" s="29" t="s">
        <v>8</v>
      </c>
      <c r="D65" s="35">
        <v>16.853</v>
      </c>
      <c r="E65" s="74">
        <v>22.139</v>
      </c>
      <c r="F65" s="28">
        <f>D65/E65*100</f>
        <v>76.1235828176521</v>
      </c>
    </row>
    <row r="66" spans="1:6" s="32" customFormat="1" ht="15" customHeight="1">
      <c r="A66" s="33"/>
      <c r="B66" s="38" t="s">
        <v>122</v>
      </c>
      <c r="C66" s="29"/>
      <c r="D66" s="30"/>
      <c r="E66" s="31"/>
      <c r="F66" s="39"/>
    </row>
    <row r="67" spans="1:6" s="32" customFormat="1" ht="12.75">
      <c r="A67" s="33" t="s">
        <v>67</v>
      </c>
      <c r="B67" s="67" t="s">
        <v>76</v>
      </c>
      <c r="C67" s="29" t="s">
        <v>24</v>
      </c>
      <c r="D67" s="30">
        <v>37</v>
      </c>
      <c r="E67" s="31">
        <v>37</v>
      </c>
      <c r="F67" s="28">
        <f>D67/E67*100</f>
        <v>100</v>
      </c>
    </row>
    <row r="68" spans="1:6" s="32" customFormat="1" ht="12.75" customHeight="1">
      <c r="A68" s="33"/>
      <c r="B68" s="70" t="s">
        <v>77</v>
      </c>
      <c r="C68" s="29" t="s">
        <v>24</v>
      </c>
      <c r="D68" s="30">
        <v>3</v>
      </c>
      <c r="E68" s="31">
        <v>3</v>
      </c>
      <c r="F68" s="28">
        <f>D68/E68*100</f>
        <v>100</v>
      </c>
    </row>
    <row r="69" spans="1:6" s="32" customFormat="1" ht="12.75">
      <c r="A69" s="33"/>
      <c r="B69" s="41" t="s">
        <v>78</v>
      </c>
      <c r="C69" s="29"/>
      <c r="D69" s="30"/>
      <c r="E69" s="31"/>
      <c r="F69" s="28"/>
    </row>
    <row r="70" spans="1:6" s="32" customFormat="1" ht="12.75" customHeight="1">
      <c r="A70" s="33"/>
      <c r="B70" s="70" t="s">
        <v>31</v>
      </c>
      <c r="C70" s="29" t="s">
        <v>24</v>
      </c>
      <c r="D70" s="30">
        <v>3</v>
      </c>
      <c r="E70" s="31">
        <v>3</v>
      </c>
      <c r="F70" s="28">
        <f aca="true" t="shared" si="1" ref="F70:F79">D70/E70*100</f>
        <v>100</v>
      </c>
    </row>
    <row r="71" spans="1:6" s="32" customFormat="1" ht="51">
      <c r="A71" s="33" t="s">
        <v>68</v>
      </c>
      <c r="B71" s="31" t="s">
        <v>111</v>
      </c>
      <c r="C71" s="29" t="s">
        <v>6</v>
      </c>
      <c r="D71" s="35">
        <v>48482.4</v>
      </c>
      <c r="E71" s="36">
        <v>10326.4</v>
      </c>
      <c r="F71" s="28">
        <f t="shared" si="1"/>
        <v>469.49953517198645</v>
      </c>
    </row>
    <row r="72" spans="1:6" s="32" customFormat="1" ht="25.5" customHeight="1">
      <c r="A72" s="33" t="s">
        <v>69</v>
      </c>
      <c r="B72" s="31" t="s">
        <v>43</v>
      </c>
      <c r="C72" s="29" t="s">
        <v>11</v>
      </c>
      <c r="D72" s="72">
        <v>13.301</v>
      </c>
      <c r="E72" s="75">
        <v>0.9</v>
      </c>
      <c r="F72" s="28">
        <f t="shared" si="1"/>
        <v>1477.888888888889</v>
      </c>
    </row>
    <row r="73" spans="1:6" s="32" customFormat="1" ht="12.75">
      <c r="A73" s="33"/>
      <c r="B73" s="70" t="s">
        <v>17</v>
      </c>
      <c r="C73" s="40" t="s">
        <v>11</v>
      </c>
      <c r="D73" s="72">
        <v>13.301</v>
      </c>
      <c r="E73" s="75">
        <v>0.9</v>
      </c>
      <c r="F73" s="28">
        <f t="shared" si="1"/>
        <v>1477.888888888889</v>
      </c>
    </row>
    <row r="74" spans="1:6" s="32" customFormat="1" ht="12.75">
      <c r="A74" s="33" t="s">
        <v>70</v>
      </c>
      <c r="B74" s="31" t="s">
        <v>39</v>
      </c>
      <c r="C74" s="40" t="s">
        <v>18</v>
      </c>
      <c r="D74" s="30">
        <v>1353.4</v>
      </c>
      <c r="E74" s="76">
        <v>48.61</v>
      </c>
      <c r="F74" s="28">
        <f t="shared" si="1"/>
        <v>2784.200781732154</v>
      </c>
    </row>
    <row r="75" spans="1:6" s="32" customFormat="1" ht="12.75">
      <c r="A75" s="33"/>
      <c r="B75" s="70" t="s">
        <v>19</v>
      </c>
      <c r="C75" s="40" t="s">
        <v>18</v>
      </c>
      <c r="D75" s="35">
        <v>1353.4</v>
      </c>
      <c r="E75" s="75">
        <v>48.61</v>
      </c>
      <c r="F75" s="28">
        <f t="shared" si="1"/>
        <v>2784.200781732154</v>
      </c>
    </row>
    <row r="76" spans="1:6" s="32" customFormat="1" ht="12.75" customHeight="1">
      <c r="A76" s="33" t="s">
        <v>71</v>
      </c>
      <c r="B76" s="31" t="s">
        <v>44</v>
      </c>
      <c r="C76" s="29" t="s">
        <v>3</v>
      </c>
      <c r="D76" s="35">
        <v>999.1</v>
      </c>
      <c r="E76" s="36">
        <v>1408</v>
      </c>
      <c r="F76" s="28">
        <f t="shared" si="1"/>
        <v>70.95880681818181</v>
      </c>
    </row>
    <row r="77" spans="1:6" s="32" customFormat="1" ht="12.75">
      <c r="A77" s="33"/>
      <c r="B77" s="70" t="s">
        <v>40</v>
      </c>
      <c r="C77" s="40" t="s">
        <v>3</v>
      </c>
      <c r="D77" s="35">
        <v>999.1</v>
      </c>
      <c r="E77" s="36">
        <v>1408</v>
      </c>
      <c r="F77" s="28">
        <f t="shared" si="1"/>
        <v>70.95880681818181</v>
      </c>
    </row>
    <row r="78" spans="1:6" s="32" customFormat="1" ht="12.75">
      <c r="A78" s="33" t="s">
        <v>72</v>
      </c>
      <c r="B78" s="77" t="s">
        <v>20</v>
      </c>
      <c r="C78" s="40" t="s">
        <v>21</v>
      </c>
      <c r="D78" s="30">
        <v>16700</v>
      </c>
      <c r="E78" s="31">
        <v>17300</v>
      </c>
      <c r="F78" s="28">
        <f t="shared" si="1"/>
        <v>96.53179190751445</v>
      </c>
    </row>
    <row r="79" spans="1:6" s="32" customFormat="1" ht="12.75">
      <c r="A79" s="33"/>
      <c r="B79" s="70" t="s">
        <v>41</v>
      </c>
      <c r="C79" s="40" t="s">
        <v>21</v>
      </c>
      <c r="D79" s="35">
        <v>16700</v>
      </c>
      <c r="E79" s="36">
        <v>17300</v>
      </c>
      <c r="F79" s="28">
        <f t="shared" si="1"/>
        <v>96.53179190751445</v>
      </c>
    </row>
    <row r="80" spans="1:6" s="32" customFormat="1" ht="15" customHeight="1">
      <c r="A80" s="33"/>
      <c r="B80" s="38" t="s">
        <v>9</v>
      </c>
      <c r="C80" s="34"/>
      <c r="D80" s="35"/>
      <c r="E80" s="36"/>
      <c r="F80" s="42"/>
    </row>
    <row r="81" spans="1:6" s="32" customFormat="1" ht="12.75" customHeight="1">
      <c r="A81" s="33" t="s">
        <v>73</v>
      </c>
      <c r="B81" s="67" t="s">
        <v>123</v>
      </c>
      <c r="C81" s="34" t="s">
        <v>24</v>
      </c>
      <c r="D81" s="35">
        <v>700</v>
      </c>
      <c r="E81" s="36">
        <v>713</v>
      </c>
      <c r="F81" s="28">
        <f>D81/E81*100</f>
        <v>98.17671809256662</v>
      </c>
    </row>
    <row r="82" spans="1:6" s="32" customFormat="1" ht="12.75">
      <c r="A82" s="33"/>
      <c r="B82" s="70" t="s">
        <v>74</v>
      </c>
      <c r="C82" s="34" t="s">
        <v>24</v>
      </c>
      <c r="D82" s="35">
        <v>4</v>
      </c>
      <c r="E82" s="36">
        <v>4</v>
      </c>
      <c r="F82" s="28">
        <f>D82/E82*100</f>
        <v>100</v>
      </c>
    </row>
    <row r="83" spans="1:6" s="32" customFormat="1" ht="25.5">
      <c r="A83" s="33" t="s">
        <v>75</v>
      </c>
      <c r="B83" s="31" t="s">
        <v>48</v>
      </c>
      <c r="C83" s="78" t="s">
        <v>6</v>
      </c>
      <c r="D83" s="35">
        <v>2197222</v>
      </c>
      <c r="E83" s="36">
        <v>1942725</v>
      </c>
      <c r="F83" s="28">
        <f>D83/E83*100</f>
        <v>113.10000128685222</v>
      </c>
    </row>
    <row r="84" spans="1:6" s="32" customFormat="1" ht="25.5">
      <c r="A84" s="33"/>
      <c r="B84" s="71" t="s">
        <v>10</v>
      </c>
      <c r="C84" s="78" t="s">
        <v>4</v>
      </c>
      <c r="D84" s="72">
        <f>F83/102.31%</f>
        <v>110.54637991091018</v>
      </c>
      <c r="E84" s="75">
        <v>101.8</v>
      </c>
      <c r="F84" s="37" t="s">
        <v>5</v>
      </c>
    </row>
    <row r="85" spans="1:6" s="32" customFormat="1" ht="15" customHeight="1">
      <c r="A85" s="33"/>
      <c r="B85" s="38" t="s">
        <v>29</v>
      </c>
      <c r="C85" s="29"/>
      <c r="D85" s="30"/>
      <c r="E85" s="31"/>
      <c r="F85" s="39"/>
    </row>
    <row r="86" spans="1:6" s="32" customFormat="1" ht="12.75">
      <c r="A86" s="43" t="s">
        <v>79</v>
      </c>
      <c r="B86" s="31" t="s">
        <v>22</v>
      </c>
      <c r="C86" s="29" t="s">
        <v>14</v>
      </c>
      <c r="D86" s="35">
        <v>52</v>
      </c>
      <c r="E86" s="36">
        <v>52</v>
      </c>
      <c r="F86" s="28">
        <f>D86/E86*100</f>
        <v>100</v>
      </c>
    </row>
    <row r="87" spans="1:6" s="32" customFormat="1" ht="12.75">
      <c r="A87" s="43" t="s">
        <v>80</v>
      </c>
      <c r="B87" s="31" t="s">
        <v>23</v>
      </c>
      <c r="C87" s="29" t="s">
        <v>24</v>
      </c>
      <c r="D87" s="35">
        <v>920</v>
      </c>
      <c r="E87" s="36">
        <v>920</v>
      </c>
      <c r="F87" s="28">
        <f>D87/E87*100</f>
        <v>100</v>
      </c>
    </row>
    <row r="88" spans="1:6" s="32" customFormat="1" ht="12.75">
      <c r="A88" s="43" t="s">
        <v>81</v>
      </c>
      <c r="B88" s="31" t="s">
        <v>25</v>
      </c>
      <c r="C88" s="29" t="s">
        <v>4</v>
      </c>
      <c r="D88" s="35">
        <v>19.46</v>
      </c>
      <c r="E88" s="36">
        <v>37.45</v>
      </c>
      <c r="F88" s="28">
        <f>D88/E88*100</f>
        <v>51.96261682242991</v>
      </c>
    </row>
    <row r="89" spans="1:6" s="32" customFormat="1" ht="38.25" customHeight="1">
      <c r="A89" s="43" t="s">
        <v>82</v>
      </c>
      <c r="B89" s="67" t="s">
        <v>120</v>
      </c>
      <c r="C89" s="40" t="s">
        <v>6</v>
      </c>
      <c r="D89" s="35">
        <v>28103</v>
      </c>
      <c r="E89" s="36">
        <v>12891.8</v>
      </c>
      <c r="F89" s="28">
        <f>D89/E89*100</f>
        <v>217.99128127957306</v>
      </c>
    </row>
    <row r="90" spans="1:6" s="32" customFormat="1" ht="12.75">
      <c r="A90" s="43"/>
      <c r="B90" s="41" t="s">
        <v>94</v>
      </c>
      <c r="C90" s="40"/>
      <c r="D90" s="35"/>
      <c r="E90" s="36"/>
      <c r="F90" s="42"/>
    </row>
    <row r="91" spans="1:6" s="32" customFormat="1" ht="25.5">
      <c r="A91" s="43"/>
      <c r="B91" s="71" t="s">
        <v>112</v>
      </c>
      <c r="C91" s="40" t="s">
        <v>6</v>
      </c>
      <c r="D91" s="35">
        <v>241.6</v>
      </c>
      <c r="E91" s="35">
        <v>12.8</v>
      </c>
      <c r="F91" s="28">
        <f>D91/E91*100</f>
        <v>1887.5</v>
      </c>
    </row>
    <row r="92" spans="1:6" s="32" customFormat="1" ht="25.5">
      <c r="A92" s="43"/>
      <c r="B92" s="71" t="s">
        <v>114</v>
      </c>
      <c r="C92" s="40" t="s">
        <v>6</v>
      </c>
      <c r="D92" s="35">
        <v>28103</v>
      </c>
      <c r="E92" s="36">
        <v>12214.3</v>
      </c>
      <c r="F92" s="28">
        <f>D92/E92*100</f>
        <v>230.08277183301539</v>
      </c>
    </row>
    <row r="93" spans="1:6" s="32" customFormat="1" ht="12.75">
      <c r="A93" s="43"/>
      <c r="B93" s="71" t="s">
        <v>113</v>
      </c>
      <c r="C93" s="40" t="s">
        <v>6</v>
      </c>
      <c r="D93" s="35" t="s">
        <v>136</v>
      </c>
      <c r="E93" s="35" t="s">
        <v>136</v>
      </c>
      <c r="F93" s="28" t="e">
        <f>D93/E93*100</f>
        <v>#VALUE!</v>
      </c>
    </row>
    <row r="94" spans="1:6" s="32" customFormat="1" ht="12.75">
      <c r="A94" s="43" t="s">
        <v>83</v>
      </c>
      <c r="B94" s="67" t="s">
        <v>26</v>
      </c>
      <c r="C94" s="29" t="s">
        <v>27</v>
      </c>
      <c r="D94" s="35">
        <v>120758</v>
      </c>
      <c r="E94" s="36">
        <v>124417</v>
      </c>
      <c r="F94" s="28">
        <f>D94/E94*100</f>
        <v>97.05908356575065</v>
      </c>
    </row>
    <row r="95" spans="1:6" s="32" customFormat="1" ht="12.75">
      <c r="A95" s="43"/>
      <c r="B95" s="70" t="s">
        <v>92</v>
      </c>
      <c r="C95" s="29" t="s">
        <v>27</v>
      </c>
      <c r="D95" s="35">
        <v>53442</v>
      </c>
      <c r="E95" s="36">
        <v>62327</v>
      </c>
      <c r="F95" s="28">
        <f>D95/E95*100</f>
        <v>85.74454088918125</v>
      </c>
    </row>
    <row r="96" spans="1:6" s="32" customFormat="1" ht="15" customHeight="1">
      <c r="A96" s="33"/>
      <c r="B96" s="38" t="s">
        <v>117</v>
      </c>
      <c r="C96" s="29"/>
      <c r="D96" s="35"/>
      <c r="E96" s="36"/>
      <c r="F96" s="37"/>
    </row>
    <row r="97" spans="1:6" s="32" customFormat="1" ht="25.5">
      <c r="A97" s="33" t="s">
        <v>84</v>
      </c>
      <c r="B97" s="67" t="s">
        <v>93</v>
      </c>
      <c r="C97" s="29" t="s">
        <v>6</v>
      </c>
      <c r="D97" s="35">
        <v>136157</v>
      </c>
      <c r="E97" s="36">
        <v>192041</v>
      </c>
      <c r="F97" s="28">
        <f>D97/E97*100</f>
        <v>70.89996407017252</v>
      </c>
    </row>
    <row r="98" spans="1:6" s="32" customFormat="1" ht="25.5">
      <c r="A98" s="33"/>
      <c r="B98" s="71" t="s">
        <v>13</v>
      </c>
      <c r="C98" s="40" t="s">
        <v>4</v>
      </c>
      <c r="D98" s="72">
        <f>F97/103.51%</f>
        <v>68.49576279603178</v>
      </c>
      <c r="E98" s="36">
        <v>487.5</v>
      </c>
      <c r="F98" s="37" t="s">
        <v>5</v>
      </c>
    </row>
    <row r="99" spans="1:6" s="32" customFormat="1" ht="15" customHeight="1">
      <c r="A99" s="33"/>
      <c r="B99" s="38" t="s">
        <v>165</v>
      </c>
      <c r="C99" s="29"/>
      <c r="D99" s="30"/>
      <c r="E99" s="31"/>
      <c r="F99" s="39"/>
    </row>
    <row r="100" spans="1:6" s="32" customFormat="1" ht="25.5">
      <c r="A100" s="33" t="s">
        <v>85</v>
      </c>
      <c r="B100" s="79" t="s">
        <v>115</v>
      </c>
      <c r="C100" s="40" t="s">
        <v>6</v>
      </c>
      <c r="D100" s="35">
        <f>D101-D102</f>
        <v>-5864</v>
      </c>
      <c r="E100" s="35">
        <f>E101-E102</f>
        <v>-40919</v>
      </c>
      <c r="F100" s="28">
        <f>D100/E100*100</f>
        <v>14.33075099586989</v>
      </c>
    </row>
    <row r="101" spans="1:6" s="32" customFormat="1" ht="12.75">
      <c r="A101" s="33" t="s">
        <v>86</v>
      </c>
      <c r="B101" s="67" t="s">
        <v>49</v>
      </c>
      <c r="C101" s="29" t="s">
        <v>6</v>
      </c>
      <c r="D101" s="35">
        <v>136958</v>
      </c>
      <c r="E101" s="36">
        <v>163428</v>
      </c>
      <c r="F101" s="28">
        <f>D101/E101*100</f>
        <v>83.80326504638128</v>
      </c>
    </row>
    <row r="102" spans="1:6" s="32" customFormat="1" ht="12.75">
      <c r="A102" s="33" t="s">
        <v>87</v>
      </c>
      <c r="B102" s="31" t="s">
        <v>50</v>
      </c>
      <c r="C102" s="29" t="s">
        <v>6</v>
      </c>
      <c r="D102" s="35">
        <v>142822</v>
      </c>
      <c r="E102" s="36">
        <v>204347</v>
      </c>
      <c r="F102" s="28">
        <f>D102/E102*100</f>
        <v>69.89189956299823</v>
      </c>
    </row>
    <row r="103" spans="1:6" s="32" customFormat="1" ht="12.75">
      <c r="A103" s="33" t="s">
        <v>88</v>
      </c>
      <c r="B103" s="31" t="s">
        <v>51</v>
      </c>
      <c r="C103" s="29" t="s">
        <v>4</v>
      </c>
      <c r="D103" s="35">
        <v>30.8</v>
      </c>
      <c r="E103" s="36">
        <v>38.5</v>
      </c>
      <c r="F103" s="37" t="s">
        <v>5</v>
      </c>
    </row>
    <row r="104" spans="1:6" s="32" customFormat="1" ht="15" customHeight="1">
      <c r="A104" s="33"/>
      <c r="B104" s="38" t="s">
        <v>45</v>
      </c>
      <c r="C104" s="34"/>
      <c r="D104" s="38"/>
      <c r="E104" s="31"/>
      <c r="F104" s="39"/>
    </row>
    <row r="105" spans="1:6" s="32" customFormat="1" ht="25.5">
      <c r="A105" s="33" t="s">
        <v>89</v>
      </c>
      <c r="B105" s="31" t="s">
        <v>99</v>
      </c>
      <c r="C105" s="78" t="s">
        <v>7</v>
      </c>
      <c r="D105" s="35">
        <v>40572.1</v>
      </c>
      <c r="E105" s="36">
        <v>35467.3</v>
      </c>
      <c r="F105" s="28">
        <f>D105/E105*100</f>
        <v>114.39297606527701</v>
      </c>
    </row>
    <row r="106" spans="1:6" s="32" customFormat="1" ht="38.25">
      <c r="A106" s="33" t="s">
        <v>90</v>
      </c>
      <c r="B106" s="31" t="s">
        <v>166</v>
      </c>
      <c r="C106" s="34" t="s">
        <v>3</v>
      </c>
      <c r="D106" s="35">
        <v>0.346</v>
      </c>
      <c r="E106" s="36">
        <v>0.456</v>
      </c>
      <c r="F106" s="28">
        <f>D106/E106*100</f>
        <v>75.87719298245614</v>
      </c>
    </row>
    <row r="107" spans="1:6" s="32" customFormat="1" ht="12.75">
      <c r="A107" s="80" t="s">
        <v>91</v>
      </c>
      <c r="B107" s="81" t="s">
        <v>53</v>
      </c>
      <c r="C107" s="82" t="s">
        <v>4</v>
      </c>
      <c r="D107" s="83">
        <v>0.7</v>
      </c>
      <c r="E107" s="84">
        <v>0.9</v>
      </c>
      <c r="F107" s="37" t="s">
        <v>5</v>
      </c>
    </row>
    <row r="108" spans="1:6" s="32" customFormat="1" ht="9" customHeight="1">
      <c r="A108" s="44"/>
      <c r="B108" s="45"/>
      <c r="C108" s="46"/>
      <c r="D108" s="47"/>
      <c r="E108" s="48"/>
      <c r="F108" s="48"/>
    </row>
    <row r="109" s="32" customFormat="1" ht="12.75"/>
    <row r="110" spans="1:6" s="32" customFormat="1" ht="12.75">
      <c r="A110" s="49" t="s">
        <v>28</v>
      </c>
      <c r="B110" s="45"/>
      <c r="C110" s="50"/>
      <c r="D110" s="51"/>
      <c r="E110" s="45"/>
      <c r="F110" s="45"/>
    </row>
    <row r="111" spans="1:6" s="32" customFormat="1" ht="12.75">
      <c r="A111" s="52" t="s">
        <v>95</v>
      </c>
      <c r="B111" s="52"/>
      <c r="C111" s="52"/>
      <c r="D111" s="52"/>
      <c r="E111" s="52"/>
      <c r="F111" s="52"/>
    </row>
    <row r="112" spans="2:6" s="32" customFormat="1" ht="14.25">
      <c r="B112" s="53"/>
      <c r="C112" s="53"/>
      <c r="D112" s="53"/>
      <c r="E112" s="53"/>
      <c r="F112" s="53"/>
    </row>
    <row r="113" spans="2:6" s="54" customFormat="1" ht="12.75">
      <c r="B113" s="55"/>
      <c r="C113" s="56"/>
      <c r="D113" s="57"/>
      <c r="E113" s="55"/>
      <c r="F113" s="55"/>
    </row>
    <row r="114" spans="1:6" s="54" customFormat="1" ht="12.75">
      <c r="A114" s="54" t="s">
        <v>134</v>
      </c>
      <c r="B114" s="55"/>
      <c r="C114" s="58"/>
      <c r="D114" s="57"/>
      <c r="E114" s="55"/>
      <c r="F114" s="55"/>
    </row>
    <row r="115" spans="1:6" s="54" customFormat="1" ht="12.75">
      <c r="A115" s="59" t="s">
        <v>135</v>
      </c>
      <c r="B115" s="55"/>
      <c r="C115" s="58"/>
      <c r="D115" s="57"/>
      <c r="E115" s="55"/>
      <c r="F115" s="55"/>
    </row>
    <row r="116" spans="1:6" s="54" customFormat="1" ht="12.75">
      <c r="A116" s="59"/>
      <c r="B116" s="55"/>
      <c r="C116" s="58"/>
      <c r="D116" s="57"/>
      <c r="E116" s="55"/>
      <c r="F116" s="55"/>
    </row>
    <row r="117" spans="1:6" s="54" customFormat="1" ht="12.75">
      <c r="A117" s="59"/>
      <c r="B117" s="55"/>
      <c r="C117" s="58"/>
      <c r="D117" s="57"/>
      <c r="E117" s="55"/>
      <c r="F117" s="55"/>
    </row>
    <row r="118" spans="1:6" s="54" customFormat="1" ht="12.75">
      <c r="A118" s="59"/>
      <c r="B118" s="55"/>
      <c r="C118" s="58"/>
      <c r="D118" s="57"/>
      <c r="E118" s="55"/>
      <c r="F118" s="55"/>
    </row>
    <row r="119" spans="1:6" s="54" customFormat="1" ht="12.75">
      <c r="A119" s="59"/>
      <c r="B119" s="55"/>
      <c r="C119" s="58"/>
      <c r="D119" s="57"/>
      <c r="E119" s="55"/>
      <c r="F119" s="55"/>
    </row>
    <row r="120" spans="1:6" s="54" customFormat="1" ht="12.75">
      <c r="A120" s="59"/>
      <c r="B120" s="55"/>
      <c r="C120" s="58"/>
      <c r="D120" s="57"/>
      <c r="E120" s="55"/>
      <c r="F120" s="55"/>
    </row>
    <row r="121" spans="1:6" s="54" customFormat="1" ht="12.75">
      <c r="A121" s="59"/>
      <c r="B121" s="55"/>
      <c r="C121" s="58"/>
      <c r="D121" s="57"/>
      <c r="E121" s="55"/>
      <c r="F121" s="55"/>
    </row>
    <row r="122" spans="1:6" s="54" customFormat="1" ht="12.75">
      <c r="A122" s="59"/>
      <c r="B122" s="55"/>
      <c r="C122" s="58"/>
      <c r="D122" s="57"/>
      <c r="E122" s="55"/>
      <c r="F122" s="55"/>
    </row>
    <row r="123" spans="1:6" s="54" customFormat="1" ht="12.75">
      <c r="A123" s="59"/>
      <c r="B123" s="55"/>
      <c r="C123" s="58"/>
      <c r="D123" s="57"/>
      <c r="E123" s="55"/>
      <c r="F123" s="55"/>
    </row>
    <row r="124" spans="1:6" s="54" customFormat="1" ht="12.75">
      <c r="A124" s="59"/>
      <c r="B124" s="55"/>
      <c r="C124" s="58"/>
      <c r="D124" s="57"/>
      <c r="E124" s="55"/>
      <c r="F124" s="55"/>
    </row>
    <row r="125" spans="1:6" s="54" customFormat="1" ht="12.75">
      <c r="A125" s="59"/>
      <c r="B125" s="55"/>
      <c r="C125" s="58"/>
      <c r="D125" s="57"/>
      <c r="E125" s="55"/>
      <c r="F125" s="55"/>
    </row>
    <row r="126" spans="1:6" s="54" customFormat="1" ht="12.75">
      <c r="A126" s="59"/>
      <c r="B126" s="55"/>
      <c r="C126" s="58"/>
      <c r="D126" s="57"/>
      <c r="E126" s="55"/>
      <c r="F126" s="55"/>
    </row>
    <row r="127" spans="1:6" s="11" customFormat="1" ht="12.75">
      <c r="A127" s="8"/>
      <c r="B127" s="9"/>
      <c r="C127" s="12"/>
      <c r="D127" s="10"/>
      <c r="E127" s="9"/>
      <c r="F127" s="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2022-03-04T13:08:03Z</cp:lastPrinted>
  <dcterms:created xsi:type="dcterms:W3CDTF">2004-12-27T07:54:16Z</dcterms:created>
  <dcterms:modified xsi:type="dcterms:W3CDTF">2023-06-02T13:12:08Z</dcterms:modified>
  <cp:category/>
  <cp:version/>
  <cp:contentType/>
  <cp:contentStatus/>
</cp:coreProperties>
</file>