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<sst xmlns="http://schemas.openxmlformats.org/spreadsheetml/2006/main" count="234" uniqueCount="161">
  <si>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</si>
  <si>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</si>
  <si>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</si>
  <si>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</si>
  <si>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</si>
  <si>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</si>
  <si>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</si>
  <si>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</si>
  <si>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</si>
  <si>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</si>
  <si>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</si>
  <si>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</si>
  <si>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</si>
  <si>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</si>
  <si>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</si>
  <si>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</si>
  <si>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</si>
  <si>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</si>
  <si>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</si>
  <si>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</si>
  <si>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</si>
  <si>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</si>
  <si>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</si>
  <si>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</si>
  <si>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</si>
  <si>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</si>
  <si>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</si>
  <si>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</si>
  <si>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</si>
  <si>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</si>
  <si>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</si>
  <si>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</si>
  <si>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</si>
  <si>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</si>
  <si>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</si>
  <si>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</si>
  <si>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</si>
  <si>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</si>
  <si>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</si>
  <si>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</si>
  <si>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</si>
  <si>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</si>
  <si>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</si>
  <si>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</si>
  <si>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</si>
  <si>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</si>
  <si>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</si>
  <si>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</si>
  <si>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</si>
  <si>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</si>
  <si>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</si>
  <si>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</si>
  <si>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</si>
  <si>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</si>
  <si>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</si>
  <si>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</si>
  <si>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</si>
  <si>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</si>
  <si>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</si>
  <si>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</si>
  <si>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</si>
  <si>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</si>
  <si>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</si>
  <si>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</si>
  <si>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</si>
  <si>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</si>
  <si>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</si>
  <si>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</si>
  <si>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</si>
  <si>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</si>
  <si>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</si>
  <si>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</si>
  <si>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</si>
  <si>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</si>
  <si>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</si>
  <si>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</si>
  <si>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</si>
  <si>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</si>
  <si>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</si>
  <si>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</si>
  <si>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</si>
  <si>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</si>
  <si>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</si>
  <si>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</si>
  <si>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</si>
  <si>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</si>
  <si>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</si>
  <si>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</si>
  <si>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</si>
  <si>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</si>
  <si>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</si>
  <si>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</si>
  <si>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</si>
  <si>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</si>
  <si>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</si>
  <si>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</si>
  <si>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</si>
  <si>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</si>
  <si>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</si>
  <si>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</si>
  <si>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</si>
  <si>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</si>
  <si>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</si>
  <si>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</si>
  <si>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</si>
  <si>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</si>
  <si>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</si>
  <si>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</si>
  <si>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</si>
  <si>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</si>
  <si>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</si>
  <si>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</si>
  <si>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</si>
  <si>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</si>
  <si>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</si>
  <si>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</si>
  <si>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</si>
  <si>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</si>
  <si>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</si>
  <si>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</si>
  <si>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</si>
  <si>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</si>
  <si>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</si>
  <si>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</si>
  <si>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</si>
  <si>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</si>
  <si>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</si>
  <si>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</si>
  <si>
    <t>лесоматериалы необработанные</t>
  </si>
  <si>
    <t>тыс.куб.м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</si>
  <si>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</si>
  <si>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</si>
  <si>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</si>
  <si>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</si>
  <si>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</si>
  <si>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</si>
  <si>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</si>
  <si>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</si>
  <si>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</si>
  <si>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</si>
  <si>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</si>
  <si>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</si>
  <si>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</si>
  <si>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</si>
  <si>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</si>
  <si>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</si>
  <si>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</si>
  <si>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</si>
  <si>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</si>
  <si>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</si>
  <si>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</si>
  <si>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</si>
  <si>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за январь 2023 года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</si>
  <si>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</si>
  <si>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</si>
  <si>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</si>
  <si>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производство резиновых и пластмассовых изделий</t>
  </si>
  <si>
    <t>0</t>
  </si>
  <si>
    <t>Финансы на  1 января 2023 года*</t>
  </si>
  <si>
    <t>администрации муниципального</t>
  </si>
  <si>
    <t>образования Апшеронский район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</si>
</sst>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wrapText="1" indent="3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pane ySplit="12" topLeftCell="A85" activePane="bottomLeft" state="frozen"/>
      <selection pane="topLeft" activeCell="A1" sqref="A1"/>
      <selection pane="bottomLeft" activeCell="H91" sqref="H91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7"/>
      <c r="C1" s="27"/>
      <c r="D1" s="28" t="s">
        <v>116</v>
      </c>
      <c r="F1" s="27"/>
    </row>
    <row r="2" spans="1:6" ht="12.75" customHeight="1">
      <c r="A2" s="1"/>
      <c r="B2" s="27"/>
      <c r="C2" s="27"/>
      <c r="D2" s="28" t="s">
        <v>159</v>
      </c>
      <c r="F2" s="27"/>
    </row>
    <row r="3" spans="1:6" ht="12.75" customHeight="1">
      <c r="A3" s="1"/>
      <c r="B3" s="27"/>
      <c r="C3" s="27"/>
      <c r="D3" s="28" t="s">
        <v>160</v>
      </c>
      <c r="F3" s="27"/>
    </row>
    <row r="4" spans="1:6" ht="15.75">
      <c r="A4" s="26"/>
      <c r="B4" s="26"/>
      <c r="C4" s="26"/>
      <c r="D4" s="31" t="s">
        <v>121</v>
      </c>
      <c r="E4" s="32"/>
      <c r="F4" s="33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125</v>
      </c>
      <c r="B8" s="85"/>
      <c r="C8" s="85"/>
      <c r="D8" s="85"/>
      <c r="E8" s="85"/>
      <c r="F8" s="85"/>
    </row>
    <row r="9" spans="1:6" ht="14.25" customHeight="1">
      <c r="A9" s="86" t="s">
        <v>152</v>
      </c>
      <c r="B9" s="86"/>
      <c r="C9" s="86"/>
      <c r="D9" s="86"/>
      <c r="E9" s="86"/>
      <c r="F9" s="86"/>
    </row>
    <row r="10" spans="1:6" ht="12" customHeight="1">
      <c r="A10" s="87" t="s">
        <v>126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9" t="s">
        <v>1</v>
      </c>
      <c r="B12" s="30" t="s">
        <v>2</v>
      </c>
      <c r="C12" s="30" t="s">
        <v>119</v>
      </c>
      <c r="D12" s="30" t="s">
        <v>100</v>
      </c>
      <c r="E12" s="30" t="s">
        <v>118</v>
      </c>
      <c r="F12" s="30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ht="12.75">
      <c r="A14" s="20"/>
      <c r="B14" s="21" t="s">
        <v>42</v>
      </c>
      <c r="C14" s="22"/>
      <c r="D14" s="23"/>
      <c r="E14" s="24"/>
      <c r="F14" s="25"/>
    </row>
    <row r="15" spans="1:6" s="40" customFormat="1" ht="12.75">
      <c r="A15" s="35" t="s">
        <v>56</v>
      </c>
      <c r="B15" s="36" t="s">
        <v>35</v>
      </c>
      <c r="C15" s="37" t="s">
        <v>24</v>
      </c>
      <c r="D15" s="38">
        <v>132</v>
      </c>
      <c r="E15" s="39">
        <v>132</v>
      </c>
      <c r="F15" s="34">
        <f>D15/E15*100</f>
        <v>100</v>
      </c>
    </row>
    <row r="16" spans="1:6" s="40" customFormat="1" ht="12.75">
      <c r="A16" s="41"/>
      <c r="B16" s="42" t="s">
        <v>30</v>
      </c>
      <c r="C16" s="37" t="s">
        <v>24</v>
      </c>
      <c r="D16" s="38">
        <v>10</v>
      </c>
      <c r="E16" s="39">
        <v>10</v>
      </c>
      <c r="F16" s="34">
        <f>D16/E16*100</f>
        <v>100</v>
      </c>
    </row>
    <row r="17" spans="1:6" s="40" customFormat="1" ht="38.25">
      <c r="A17" s="41" t="s">
        <v>57</v>
      </c>
      <c r="B17" s="39" t="s">
        <v>97</v>
      </c>
      <c r="C17" s="43" t="s">
        <v>6</v>
      </c>
      <c r="D17" s="38">
        <f>D18+D19+D30+D31</f>
        <v>210426</v>
      </c>
      <c r="E17" s="38">
        <f>E18+E19+E30+E31</f>
        <v>217900.8</v>
      </c>
      <c r="F17" s="34">
        <f>D17/E17*100</f>
        <v>96.56963168561107</v>
      </c>
    </row>
    <row r="18" spans="1:6" s="40" customFormat="1" ht="12.75">
      <c r="A18" s="41" t="s">
        <v>54</v>
      </c>
      <c r="B18" s="39" t="s">
        <v>33</v>
      </c>
      <c r="C18" s="43" t="s">
        <v>6</v>
      </c>
      <c r="D18" s="38">
        <v>16031.7</v>
      </c>
      <c r="E18" s="39">
        <v>14911</v>
      </c>
      <c r="F18" s="34">
        <f>D18/E18*100</f>
        <v>107.5159278385085</v>
      </c>
    </row>
    <row r="19" spans="1:6" s="40" customFormat="1" ht="12.75">
      <c r="A19" s="41" t="s">
        <v>55</v>
      </c>
      <c r="B19" s="39" t="s">
        <v>34</v>
      </c>
      <c r="C19" s="43" t="s">
        <v>6</v>
      </c>
      <c r="D19" s="38">
        <v>120914.4</v>
      </c>
      <c r="E19" s="39">
        <v>141984.5</v>
      </c>
      <c r="F19" s="34">
        <f>D19/E19*100</f>
        <v>85.16028158003162</v>
      </c>
    </row>
    <row r="20" spans="1:6" s="40" customFormat="1" ht="12.75">
      <c r="A20" s="41"/>
      <c r="B20" s="37" t="s">
        <v>94</v>
      </c>
      <c r="C20" s="43"/>
      <c r="D20" s="44"/>
      <c r="E20" s="45"/>
      <c r="F20" s="34"/>
    </row>
    <row r="21" spans="1:6" s="40" customFormat="1" ht="12.75" customHeight="1">
      <c r="A21" s="41"/>
      <c r="B21" s="36" t="s">
        <v>102</v>
      </c>
      <c r="C21" s="43" t="s">
        <v>6</v>
      </c>
      <c r="D21" s="44">
        <v>3131.5</v>
      </c>
      <c r="E21" s="45">
        <v>1327.8</v>
      </c>
      <c r="F21" s="34">
        <f aca="true" t="shared" si="0" ref="F21:F47">D21/E21*100</f>
        <v>235.84124115077572</v>
      </c>
    </row>
    <row r="22" spans="1:6" s="40" customFormat="1" ht="12.75" customHeight="1">
      <c r="A22" s="41"/>
      <c r="B22" s="36" t="s">
        <v>103</v>
      </c>
      <c r="C22" s="43" t="s">
        <v>6</v>
      </c>
      <c r="D22" s="44">
        <v>94883</v>
      </c>
      <c r="E22" s="45">
        <v>122139</v>
      </c>
      <c r="F22" s="34">
        <f t="shared" si="0"/>
        <v>77.68444149698294</v>
      </c>
    </row>
    <row r="23" spans="1:6" s="40" customFormat="1" ht="12.75">
      <c r="A23" s="41"/>
      <c r="B23" s="36" t="s">
        <v>104</v>
      </c>
      <c r="C23" s="43" t="s">
        <v>6</v>
      </c>
      <c r="D23" s="44">
        <v>93</v>
      </c>
      <c r="E23" s="45">
        <v>436.6</v>
      </c>
      <c r="F23" s="34">
        <f t="shared" si="0"/>
        <v>21.30096197892808</v>
      </c>
    </row>
    <row r="24" spans="1:6" s="40" customFormat="1" ht="38.25">
      <c r="A24" s="41"/>
      <c r="B24" s="36" t="s">
        <v>105</v>
      </c>
      <c r="C24" s="43" t="s">
        <v>6</v>
      </c>
      <c r="D24" s="44" t="s">
        <v>151</v>
      </c>
      <c r="E24" s="45">
        <v>8.1</v>
      </c>
      <c r="F24" s="34" t="e">
        <f t="shared" si="0"/>
        <v>#VALUE!</v>
      </c>
    </row>
    <row r="25" spans="1:6" s="40" customFormat="1" ht="12.75">
      <c r="A25" s="41"/>
      <c r="B25" s="36" t="s">
        <v>156</v>
      </c>
      <c r="C25" s="43" t="s">
        <v>6</v>
      </c>
      <c r="D25" s="44">
        <v>289.2</v>
      </c>
      <c r="E25" s="45" t="s">
        <v>151</v>
      </c>
      <c r="F25" s="34" t="e">
        <f>D25/E25*100</f>
        <v>#VALUE!</v>
      </c>
    </row>
    <row r="26" spans="1:6" s="40" customFormat="1" ht="25.5">
      <c r="A26" s="41"/>
      <c r="B26" s="36" t="s">
        <v>153</v>
      </c>
      <c r="C26" s="43" t="s">
        <v>145</v>
      </c>
      <c r="D26" s="44">
        <v>21192.5</v>
      </c>
      <c r="E26" s="45" t="s">
        <v>151</v>
      </c>
      <c r="F26" s="34" t="e">
        <f t="shared" si="0"/>
        <v>#VALUE!</v>
      </c>
    </row>
    <row r="27" spans="1:6" s="40" customFormat="1" ht="25.5">
      <c r="A27" s="41"/>
      <c r="B27" s="36" t="s">
        <v>106</v>
      </c>
      <c r="C27" s="43" t="s">
        <v>6</v>
      </c>
      <c r="D27" s="44" t="s">
        <v>151</v>
      </c>
      <c r="E27" s="45">
        <v>18059</v>
      </c>
      <c r="F27" s="34" t="e">
        <f t="shared" si="0"/>
        <v>#VALUE!</v>
      </c>
    </row>
    <row r="28" spans="1:6" s="40" customFormat="1" ht="12.75">
      <c r="A28" s="41"/>
      <c r="B28" s="36" t="s">
        <v>154</v>
      </c>
      <c r="C28" s="43" t="s">
        <v>145</v>
      </c>
      <c r="D28" s="44">
        <v>978.8</v>
      </c>
      <c r="E28" s="45" t="s">
        <v>151</v>
      </c>
      <c r="F28" s="34" t="e">
        <f t="shared" si="0"/>
        <v>#VALUE!</v>
      </c>
    </row>
    <row r="29" spans="1:6" s="40" customFormat="1" ht="12.75">
      <c r="A29" s="41"/>
      <c r="B29" s="36" t="s">
        <v>107</v>
      </c>
      <c r="C29" s="43" t="s">
        <v>6</v>
      </c>
      <c r="D29" s="44">
        <v>16</v>
      </c>
      <c r="E29" s="45">
        <v>14</v>
      </c>
      <c r="F29" s="34">
        <f t="shared" si="0"/>
        <v>114.28571428571428</v>
      </c>
    </row>
    <row r="30" spans="1:6" s="40" customFormat="1" ht="25.5">
      <c r="A30" s="41" t="s">
        <v>58</v>
      </c>
      <c r="B30" s="36" t="s">
        <v>108</v>
      </c>
      <c r="C30" s="43" t="s">
        <v>6</v>
      </c>
      <c r="D30" s="38">
        <v>49656</v>
      </c>
      <c r="E30" s="39">
        <v>43086.3</v>
      </c>
      <c r="F30" s="34">
        <f t="shared" si="0"/>
        <v>115.24777017288557</v>
      </c>
    </row>
    <row r="31" spans="1:6" s="40" customFormat="1" ht="25.5">
      <c r="A31" s="41" t="s">
        <v>109</v>
      </c>
      <c r="B31" s="39" t="s">
        <v>110</v>
      </c>
      <c r="C31" s="43" t="s">
        <v>6</v>
      </c>
      <c r="D31" s="38">
        <v>23823.9</v>
      </c>
      <c r="E31" s="39">
        <v>17919</v>
      </c>
      <c r="F31" s="34">
        <f t="shared" si="0"/>
        <v>132.95328980411853</v>
      </c>
    </row>
    <row r="32" spans="1:6" s="40" customFormat="1" ht="12.75">
      <c r="A32" s="41" t="s">
        <v>59</v>
      </c>
      <c r="B32" s="39" t="s">
        <v>32</v>
      </c>
      <c r="C32" s="43" t="s">
        <v>52</v>
      </c>
      <c r="D32" s="44"/>
      <c r="E32" s="45"/>
      <c r="F32" s="46"/>
    </row>
    <row r="33" spans="1:6" s="40" customFormat="1" ht="12.75">
      <c r="A33" s="41"/>
      <c r="B33" s="39" t="s">
        <v>128</v>
      </c>
      <c r="C33" s="43" t="s">
        <v>129</v>
      </c>
      <c r="D33" s="44">
        <v>0.113</v>
      </c>
      <c r="E33" s="45">
        <v>0.453</v>
      </c>
      <c r="F33" s="34">
        <f t="shared" si="0"/>
        <v>24.944812362030905</v>
      </c>
    </row>
    <row r="34" spans="1:6" s="40" customFormat="1" ht="25.5">
      <c r="A34" s="41"/>
      <c r="B34" s="39" t="s">
        <v>130</v>
      </c>
      <c r="C34" s="43" t="s">
        <v>129</v>
      </c>
      <c r="D34" s="44">
        <v>0.05</v>
      </c>
      <c r="E34" s="45">
        <v>0.15</v>
      </c>
      <c r="F34" s="34">
        <f t="shared" si="0"/>
        <v>33.333333333333336</v>
      </c>
    </row>
    <row r="35" spans="1:6" s="40" customFormat="1" ht="12.75">
      <c r="A35" s="41"/>
      <c r="B35" s="39" t="s">
        <v>131</v>
      </c>
      <c r="C35" s="43" t="s">
        <v>129</v>
      </c>
      <c r="D35" s="44">
        <v>0.063</v>
      </c>
      <c r="E35" s="45">
        <v>0.303</v>
      </c>
      <c r="F35" s="34">
        <f t="shared" si="0"/>
        <v>20.792079207920793</v>
      </c>
    </row>
    <row r="36" spans="1:6" s="40" customFormat="1" ht="12.75">
      <c r="A36" s="41"/>
      <c r="B36" s="39" t="s">
        <v>132</v>
      </c>
      <c r="C36" s="43" t="s">
        <v>133</v>
      </c>
      <c r="D36" s="44">
        <v>1.24</v>
      </c>
      <c r="E36" s="45">
        <v>1.18</v>
      </c>
      <c r="F36" s="34">
        <f t="shared" si="0"/>
        <v>105.08474576271188</v>
      </c>
    </row>
    <row r="37" spans="1:6" s="40" customFormat="1" ht="12.75">
      <c r="A37" s="41"/>
      <c r="B37" s="39" t="s">
        <v>134</v>
      </c>
      <c r="C37" s="43" t="s">
        <v>133</v>
      </c>
      <c r="D37" s="44">
        <v>1.24</v>
      </c>
      <c r="E37" s="45">
        <v>1.18</v>
      </c>
      <c r="F37" s="34">
        <f t="shared" si="0"/>
        <v>105.08474576271188</v>
      </c>
    </row>
    <row r="38" spans="1:6" s="40" customFormat="1" ht="12.75">
      <c r="A38" s="41"/>
      <c r="B38" s="39" t="s">
        <v>135</v>
      </c>
      <c r="C38" s="43" t="s">
        <v>133</v>
      </c>
      <c r="D38" s="44">
        <v>0.15</v>
      </c>
      <c r="E38" s="45">
        <v>0.1</v>
      </c>
      <c r="F38" s="34">
        <f t="shared" si="0"/>
        <v>149.99999999999997</v>
      </c>
    </row>
    <row r="39" spans="1:6" s="40" customFormat="1" ht="12.75">
      <c r="A39" s="41"/>
      <c r="B39" s="39" t="s">
        <v>136</v>
      </c>
      <c r="C39" s="43" t="s">
        <v>133</v>
      </c>
      <c r="D39" s="44">
        <v>1.03</v>
      </c>
      <c r="E39" s="45">
        <v>0.95</v>
      </c>
      <c r="F39" s="34">
        <f t="shared" si="0"/>
        <v>108.42105263157895</v>
      </c>
    </row>
    <row r="40" spans="1:6" s="40" customFormat="1" ht="12.75">
      <c r="A40" s="41"/>
      <c r="B40" s="39" t="s">
        <v>137</v>
      </c>
      <c r="C40" s="43" t="s">
        <v>138</v>
      </c>
      <c r="D40" s="44">
        <v>312.1</v>
      </c>
      <c r="E40" s="44">
        <v>421.4</v>
      </c>
      <c r="F40" s="34">
        <f t="shared" si="0"/>
        <v>74.06264831514002</v>
      </c>
    </row>
    <row r="41" spans="1:6" s="40" customFormat="1" ht="38.25">
      <c r="A41" s="41"/>
      <c r="B41" s="39" t="s">
        <v>139</v>
      </c>
      <c r="C41" s="43" t="s">
        <v>140</v>
      </c>
      <c r="D41" s="44">
        <v>32.4</v>
      </c>
      <c r="E41" s="44">
        <v>17.8</v>
      </c>
      <c r="F41" s="34">
        <f t="shared" si="0"/>
        <v>182.02247191011233</v>
      </c>
    </row>
    <row r="42" spans="1:6" s="40" customFormat="1" ht="12.75">
      <c r="A42" s="41"/>
      <c r="B42" s="39" t="s">
        <v>141</v>
      </c>
      <c r="C42" s="43" t="s">
        <v>138</v>
      </c>
      <c r="D42" s="44">
        <v>10.3</v>
      </c>
      <c r="E42" s="44">
        <v>5.1</v>
      </c>
      <c r="F42" s="34">
        <f t="shared" si="0"/>
        <v>201.96078431372553</v>
      </c>
    </row>
    <row r="43" spans="1:6" s="40" customFormat="1" ht="12.75">
      <c r="A43" s="41"/>
      <c r="B43" s="39" t="s">
        <v>143</v>
      </c>
      <c r="C43" s="43" t="s">
        <v>144</v>
      </c>
      <c r="D43" s="44">
        <v>0.2</v>
      </c>
      <c r="E43" s="44">
        <v>0.85</v>
      </c>
      <c r="F43" s="34">
        <f t="shared" si="0"/>
        <v>23.529411764705884</v>
      </c>
    </row>
    <row r="44" spans="1:6" s="40" customFormat="1" ht="25.5">
      <c r="A44" s="41"/>
      <c r="B44" s="39" t="s">
        <v>142</v>
      </c>
      <c r="C44" s="43" t="s">
        <v>144</v>
      </c>
      <c r="D44" s="44" t="s">
        <v>151</v>
      </c>
      <c r="E44" s="44">
        <v>0.245</v>
      </c>
      <c r="F44" s="34" t="e">
        <f t="shared" si="0"/>
        <v>#VALUE!</v>
      </c>
    </row>
    <row r="45" spans="1:6" s="40" customFormat="1" ht="12.75">
      <c r="A45" s="41"/>
      <c r="B45" s="39" t="s">
        <v>146</v>
      </c>
      <c r="C45" s="43" t="s">
        <v>145</v>
      </c>
      <c r="D45" s="44" t="s">
        <v>151</v>
      </c>
      <c r="E45" s="45">
        <v>7672</v>
      </c>
      <c r="F45" s="34" t="e">
        <f t="shared" si="0"/>
        <v>#VALUE!</v>
      </c>
    </row>
    <row r="46" spans="1:6" s="40" customFormat="1" ht="25.5">
      <c r="A46" s="41"/>
      <c r="B46" s="39" t="s">
        <v>155</v>
      </c>
      <c r="C46" s="43" t="s">
        <v>145</v>
      </c>
      <c r="D46" s="44">
        <v>18416</v>
      </c>
      <c r="E46" s="45" t="s">
        <v>151</v>
      </c>
      <c r="F46" s="34" t="e">
        <f t="shared" si="0"/>
        <v>#VALUE!</v>
      </c>
    </row>
    <row r="47" spans="1:6" s="40" customFormat="1" ht="12.75">
      <c r="A47" s="41"/>
      <c r="B47" s="39" t="s">
        <v>147</v>
      </c>
      <c r="C47" s="43" t="s">
        <v>148</v>
      </c>
      <c r="D47" s="44">
        <v>9.401</v>
      </c>
      <c r="E47" s="45">
        <v>6.228</v>
      </c>
      <c r="F47" s="34">
        <f t="shared" si="0"/>
        <v>150.94733461785486</v>
      </c>
    </row>
    <row r="48" spans="1:6" s="40" customFormat="1" ht="12.75">
      <c r="A48" s="41"/>
      <c r="B48" s="47" t="s">
        <v>12</v>
      </c>
      <c r="C48" s="37"/>
      <c r="D48" s="38"/>
      <c r="E48" s="39"/>
      <c r="F48" s="48"/>
    </row>
    <row r="49" spans="1:6" s="40" customFormat="1" ht="12.75" customHeight="1">
      <c r="A49" s="41" t="s">
        <v>60</v>
      </c>
      <c r="B49" s="36" t="s">
        <v>36</v>
      </c>
      <c r="C49" s="37" t="s">
        <v>24</v>
      </c>
      <c r="D49" s="38">
        <v>2</v>
      </c>
      <c r="E49" s="39">
        <v>2</v>
      </c>
      <c r="F49" s="34">
        <f>D49/E49*100</f>
        <v>100</v>
      </c>
    </row>
    <row r="50" spans="1:6" s="40" customFormat="1" ht="12.75" customHeight="1">
      <c r="A50" s="41" t="s">
        <v>61</v>
      </c>
      <c r="B50" s="36" t="s">
        <v>37</v>
      </c>
      <c r="C50" s="37" t="s">
        <v>24</v>
      </c>
      <c r="D50" s="38">
        <v>95</v>
      </c>
      <c r="E50" s="39">
        <v>95</v>
      </c>
      <c r="F50" s="34">
        <f>D50/E50*100</f>
        <v>100</v>
      </c>
    </row>
    <row r="51" spans="1:6" s="40" customFormat="1" ht="12.75" customHeight="1">
      <c r="A51" s="41" t="s">
        <v>62</v>
      </c>
      <c r="B51" s="36" t="s">
        <v>46</v>
      </c>
      <c r="C51" s="37" t="s">
        <v>24</v>
      </c>
      <c r="D51" s="38">
        <v>15206</v>
      </c>
      <c r="E51" s="39">
        <v>11506</v>
      </c>
      <c r="F51" s="34">
        <f>D51/E51*100</f>
        <v>132.15713540761342</v>
      </c>
    </row>
    <row r="52" spans="1:6" s="40" customFormat="1" ht="38.25">
      <c r="A52" s="41" t="s">
        <v>63</v>
      </c>
      <c r="B52" s="39" t="s">
        <v>98</v>
      </c>
      <c r="C52" s="43" t="s">
        <v>6</v>
      </c>
      <c r="D52" s="49" t="s">
        <v>157</v>
      </c>
      <c r="E52" s="39">
        <v>0</v>
      </c>
      <c r="F52" s="34" t="e">
        <f>D52/E52*100</f>
        <v>#DIV/0!</v>
      </c>
    </row>
    <row r="53" spans="1:6" s="40" customFormat="1" ht="15.75" customHeight="1">
      <c r="A53" s="41"/>
      <c r="B53" s="47" t="s">
        <v>15</v>
      </c>
      <c r="C53" s="50"/>
      <c r="D53" s="38"/>
      <c r="E53" s="39"/>
      <c r="F53" s="48"/>
    </row>
    <row r="54" spans="1:6" s="40" customFormat="1" ht="12.75">
      <c r="A54" s="35" t="s">
        <v>64</v>
      </c>
      <c r="B54" s="36" t="s">
        <v>38</v>
      </c>
      <c r="C54" s="37" t="s">
        <v>24</v>
      </c>
      <c r="D54" s="38">
        <v>63</v>
      </c>
      <c r="E54" s="39">
        <v>63</v>
      </c>
      <c r="F54" s="34">
        <f>D54/E54*100</f>
        <v>100</v>
      </c>
    </row>
    <row r="55" spans="1:6" s="40" customFormat="1" ht="12.75">
      <c r="A55" s="41"/>
      <c r="B55" s="51" t="s">
        <v>74</v>
      </c>
      <c r="C55" s="37" t="s">
        <v>24</v>
      </c>
      <c r="D55" s="38">
        <v>2</v>
      </c>
      <c r="E55" s="39">
        <v>2</v>
      </c>
      <c r="F55" s="34">
        <f>D55/E55*100</f>
        <v>100</v>
      </c>
    </row>
    <row r="56" spans="1:6" s="40" customFormat="1" ht="38.25">
      <c r="A56" s="41" t="s">
        <v>65</v>
      </c>
      <c r="B56" s="39" t="s">
        <v>96</v>
      </c>
      <c r="C56" s="37" t="s">
        <v>6</v>
      </c>
      <c r="D56" s="44">
        <v>484</v>
      </c>
      <c r="E56" s="45">
        <v>351.5</v>
      </c>
      <c r="F56" s="34">
        <f>D56/E56*100</f>
        <v>137.69559032716927</v>
      </c>
    </row>
    <row r="57" spans="1:6" s="40" customFormat="1" ht="25.5">
      <c r="A57" s="41"/>
      <c r="B57" s="52" t="s">
        <v>13</v>
      </c>
      <c r="C57" s="50" t="s">
        <v>4</v>
      </c>
      <c r="D57" s="53">
        <f>F56/111.77%</f>
        <v>123.19548208568425</v>
      </c>
      <c r="E57" s="45">
        <v>1.7</v>
      </c>
      <c r="F57" s="46" t="s">
        <v>5</v>
      </c>
    </row>
    <row r="58" spans="1:6" s="40" customFormat="1" ht="13.5" customHeight="1">
      <c r="A58" s="41" t="s">
        <v>66</v>
      </c>
      <c r="B58" s="39" t="s">
        <v>47</v>
      </c>
      <c r="C58" s="37" t="s">
        <v>8</v>
      </c>
      <c r="D58" s="38">
        <v>6.384</v>
      </c>
      <c r="E58" s="54">
        <v>3.574</v>
      </c>
      <c r="F58" s="34">
        <f>D58/E58*100</f>
        <v>178.623391158366</v>
      </c>
    </row>
    <row r="59" spans="1:6" s="40" customFormat="1" ht="12.75">
      <c r="A59" s="41"/>
      <c r="B59" s="51" t="s">
        <v>16</v>
      </c>
      <c r="C59" s="37" t="s">
        <v>8</v>
      </c>
      <c r="D59" s="44">
        <v>5.351</v>
      </c>
      <c r="E59" s="55">
        <v>3.574</v>
      </c>
      <c r="F59" s="34">
        <f>D59/E59*100</f>
        <v>149.72020145495244</v>
      </c>
    </row>
    <row r="60" spans="1:6" s="40" customFormat="1" ht="15" customHeight="1">
      <c r="A60" s="41"/>
      <c r="B60" s="47" t="s">
        <v>122</v>
      </c>
      <c r="C60" s="37"/>
      <c r="D60" s="38"/>
      <c r="E60" s="39"/>
      <c r="F60" s="48"/>
    </row>
    <row r="61" spans="1:6" s="40" customFormat="1" ht="12.75">
      <c r="A61" s="41" t="s">
        <v>67</v>
      </c>
      <c r="B61" s="36" t="s">
        <v>76</v>
      </c>
      <c r="C61" s="37" t="s">
        <v>24</v>
      </c>
      <c r="D61" s="38">
        <v>37</v>
      </c>
      <c r="E61" s="39">
        <v>37</v>
      </c>
      <c r="F61" s="34">
        <f>D61/E61*100</f>
        <v>100</v>
      </c>
    </row>
    <row r="62" spans="1:6" s="40" customFormat="1" ht="12.75" customHeight="1">
      <c r="A62" s="41"/>
      <c r="B62" s="51" t="s">
        <v>77</v>
      </c>
      <c r="C62" s="37" t="s">
        <v>24</v>
      </c>
      <c r="D62" s="38">
        <v>3</v>
      </c>
      <c r="E62" s="39">
        <v>3</v>
      </c>
      <c r="F62" s="34">
        <f>D62/E62*100</f>
        <v>100</v>
      </c>
    </row>
    <row r="63" spans="1:6" s="40" customFormat="1" ht="12.75">
      <c r="A63" s="41"/>
      <c r="B63" s="56" t="s">
        <v>78</v>
      </c>
      <c r="C63" s="37"/>
      <c r="D63" s="38"/>
      <c r="E63" s="39"/>
      <c r="F63" s="34"/>
    </row>
    <row r="64" spans="1:6" s="40" customFormat="1" ht="12.75" customHeight="1">
      <c r="A64" s="41"/>
      <c r="B64" s="51" t="s">
        <v>31</v>
      </c>
      <c r="C64" s="37" t="s">
        <v>24</v>
      </c>
      <c r="D64" s="38">
        <v>3</v>
      </c>
      <c r="E64" s="39">
        <v>3</v>
      </c>
      <c r="F64" s="34">
        <f aca="true" t="shared" si="1" ref="F64:F73">D64/E64*100</f>
        <v>100</v>
      </c>
    </row>
    <row r="65" spans="1:6" s="40" customFormat="1" ht="51">
      <c r="A65" s="41" t="s">
        <v>68</v>
      </c>
      <c r="B65" s="39" t="s">
        <v>111</v>
      </c>
      <c r="C65" s="37" t="s">
        <v>6</v>
      </c>
      <c r="D65" s="44">
        <v>12283.5</v>
      </c>
      <c r="E65" s="45">
        <v>2659.7</v>
      </c>
      <c r="F65" s="34">
        <f t="shared" si="1"/>
        <v>461.8378012557808</v>
      </c>
    </row>
    <row r="66" spans="1:6" s="40" customFormat="1" ht="25.5" customHeight="1">
      <c r="A66" s="41" t="s">
        <v>69</v>
      </c>
      <c r="B66" s="39" t="s">
        <v>43</v>
      </c>
      <c r="C66" s="37" t="s">
        <v>11</v>
      </c>
      <c r="D66" s="44">
        <v>3.2</v>
      </c>
      <c r="E66" s="57">
        <v>0.3</v>
      </c>
      <c r="F66" s="34">
        <v>1201.8</v>
      </c>
    </row>
    <row r="67" spans="1:6" s="40" customFormat="1" ht="12.75">
      <c r="A67" s="41"/>
      <c r="B67" s="51" t="s">
        <v>17</v>
      </c>
      <c r="C67" s="50" t="s">
        <v>11</v>
      </c>
      <c r="D67" s="44">
        <v>3.2</v>
      </c>
      <c r="E67" s="57">
        <v>0.3</v>
      </c>
      <c r="F67" s="34">
        <v>1201.8</v>
      </c>
    </row>
    <row r="68" spans="1:6" s="40" customFormat="1" ht="12.75">
      <c r="A68" s="41" t="s">
        <v>70</v>
      </c>
      <c r="B68" s="39" t="s">
        <v>39</v>
      </c>
      <c r="C68" s="50" t="s">
        <v>18</v>
      </c>
      <c r="D68" s="38">
        <v>316.9</v>
      </c>
      <c r="E68" s="58">
        <v>13.1</v>
      </c>
      <c r="F68" s="34">
        <v>2416.3</v>
      </c>
    </row>
    <row r="69" spans="1:6" s="40" customFormat="1" ht="12.75">
      <c r="A69" s="41"/>
      <c r="B69" s="51" t="s">
        <v>19</v>
      </c>
      <c r="C69" s="50" t="s">
        <v>18</v>
      </c>
      <c r="D69" s="44">
        <v>316.9</v>
      </c>
      <c r="E69" s="57">
        <v>13.1</v>
      </c>
      <c r="F69" s="34">
        <v>2416.3</v>
      </c>
    </row>
    <row r="70" spans="1:6" s="40" customFormat="1" ht="12.75" customHeight="1">
      <c r="A70" s="41" t="s">
        <v>71</v>
      </c>
      <c r="B70" s="39" t="s">
        <v>44</v>
      </c>
      <c r="C70" s="37" t="s">
        <v>3</v>
      </c>
      <c r="D70" s="44">
        <v>252.8</v>
      </c>
      <c r="E70" s="45">
        <v>347.2</v>
      </c>
      <c r="F70" s="34">
        <f t="shared" si="1"/>
        <v>72.8110599078341</v>
      </c>
    </row>
    <row r="71" spans="1:6" s="40" customFormat="1" ht="12.75">
      <c r="A71" s="41"/>
      <c r="B71" s="51" t="s">
        <v>40</v>
      </c>
      <c r="C71" s="50" t="s">
        <v>3</v>
      </c>
      <c r="D71" s="44">
        <v>252.8</v>
      </c>
      <c r="E71" s="45">
        <v>347.2</v>
      </c>
      <c r="F71" s="34">
        <f t="shared" si="1"/>
        <v>72.8110599078341</v>
      </c>
    </row>
    <row r="72" spans="1:6" s="40" customFormat="1" ht="12.75">
      <c r="A72" s="41" t="s">
        <v>72</v>
      </c>
      <c r="B72" s="59" t="s">
        <v>20</v>
      </c>
      <c r="C72" s="50" t="s">
        <v>21</v>
      </c>
      <c r="D72" s="38">
        <v>4200</v>
      </c>
      <c r="E72" s="39">
        <v>4300</v>
      </c>
      <c r="F72" s="34">
        <f t="shared" si="1"/>
        <v>97.67441860465115</v>
      </c>
    </row>
    <row r="73" spans="1:6" s="40" customFormat="1" ht="12.75">
      <c r="A73" s="41"/>
      <c r="B73" s="51" t="s">
        <v>41</v>
      </c>
      <c r="C73" s="50" t="s">
        <v>21</v>
      </c>
      <c r="D73" s="44">
        <v>4200</v>
      </c>
      <c r="E73" s="45">
        <v>4300</v>
      </c>
      <c r="F73" s="34">
        <f t="shared" si="1"/>
        <v>97.67441860465115</v>
      </c>
    </row>
    <row r="74" spans="1:6" s="40" customFormat="1" ht="15" customHeight="1">
      <c r="A74" s="41"/>
      <c r="B74" s="47" t="s">
        <v>9</v>
      </c>
      <c r="C74" s="43"/>
      <c r="D74" s="44"/>
      <c r="E74" s="45"/>
      <c r="F74" s="60"/>
    </row>
    <row r="75" spans="1:6" s="40" customFormat="1" ht="12.75" customHeight="1">
      <c r="A75" s="41" t="s">
        <v>73</v>
      </c>
      <c r="B75" s="36" t="s">
        <v>123</v>
      </c>
      <c r="C75" s="43" t="s">
        <v>24</v>
      </c>
      <c r="D75" s="44">
        <v>698</v>
      </c>
      <c r="E75" s="45">
        <v>713</v>
      </c>
      <c r="F75" s="34">
        <f>D75/E75*100</f>
        <v>97.89621318373072</v>
      </c>
    </row>
    <row r="76" spans="1:6" s="40" customFormat="1" ht="12.75">
      <c r="A76" s="41"/>
      <c r="B76" s="51" t="s">
        <v>74</v>
      </c>
      <c r="C76" s="43" t="s">
        <v>24</v>
      </c>
      <c r="D76" s="44">
        <v>4</v>
      </c>
      <c r="E76" s="45">
        <v>4</v>
      </c>
      <c r="F76" s="34">
        <f>D76/E76*100</f>
        <v>100</v>
      </c>
    </row>
    <row r="77" spans="1:6" s="40" customFormat="1" ht="25.5">
      <c r="A77" s="41" t="s">
        <v>75</v>
      </c>
      <c r="B77" s="39" t="s">
        <v>48</v>
      </c>
      <c r="C77" s="61" t="s">
        <v>6</v>
      </c>
      <c r="D77" s="44">
        <v>532252</v>
      </c>
      <c r="E77" s="45">
        <v>478214</v>
      </c>
      <c r="F77" s="34">
        <f>D77/E77*100</f>
        <v>111.29996194172485</v>
      </c>
    </row>
    <row r="78" spans="1:6" s="40" customFormat="1" ht="25.5">
      <c r="A78" s="41"/>
      <c r="B78" s="52" t="s">
        <v>10</v>
      </c>
      <c r="C78" s="61" t="s">
        <v>4</v>
      </c>
      <c r="D78" s="53">
        <f>F77/111.77%</f>
        <v>99.5794595524066</v>
      </c>
      <c r="E78" s="57">
        <v>112.1</v>
      </c>
      <c r="F78" s="46" t="s">
        <v>5</v>
      </c>
    </row>
    <row r="79" spans="1:6" s="40" customFormat="1" ht="15" customHeight="1">
      <c r="A79" s="41"/>
      <c r="B79" s="47" t="s">
        <v>29</v>
      </c>
      <c r="C79" s="37"/>
      <c r="D79" s="38"/>
      <c r="E79" s="39"/>
      <c r="F79" s="48"/>
    </row>
    <row r="80" spans="1:6" s="40" customFormat="1" ht="12.75">
      <c r="A80" s="62" t="s">
        <v>79</v>
      </c>
      <c r="B80" s="39" t="s">
        <v>22</v>
      </c>
      <c r="C80" s="37" t="s">
        <v>14</v>
      </c>
      <c r="D80" s="44">
        <v>52</v>
      </c>
      <c r="E80" s="45">
        <v>52</v>
      </c>
      <c r="F80" s="34">
        <f>D80/E80*100</f>
        <v>100</v>
      </c>
    </row>
    <row r="81" spans="1:6" s="40" customFormat="1" ht="12.75">
      <c r="A81" s="62" t="s">
        <v>80</v>
      </c>
      <c r="B81" s="39" t="s">
        <v>23</v>
      </c>
      <c r="C81" s="37" t="s">
        <v>24</v>
      </c>
      <c r="D81" s="44">
        <v>920</v>
      </c>
      <c r="E81" s="45">
        <v>920</v>
      </c>
      <c r="F81" s="34">
        <f>D81/E81*100</f>
        <v>100</v>
      </c>
    </row>
    <row r="82" spans="1:6" s="40" customFormat="1" ht="12.75">
      <c r="A82" s="62" t="s">
        <v>81</v>
      </c>
      <c r="B82" s="39" t="s">
        <v>25</v>
      </c>
      <c r="C82" s="37" t="s">
        <v>4</v>
      </c>
      <c r="D82" s="44">
        <v>18.21</v>
      </c>
      <c r="E82" s="45">
        <v>43.19</v>
      </c>
      <c r="F82" s="34">
        <f>D82/E82*100</f>
        <v>42.16253762445011</v>
      </c>
    </row>
    <row r="83" spans="1:6" s="40" customFormat="1" ht="38.25" customHeight="1">
      <c r="A83" s="62" t="s">
        <v>82</v>
      </c>
      <c r="B83" s="36" t="s">
        <v>120</v>
      </c>
      <c r="C83" s="50" t="s">
        <v>6</v>
      </c>
      <c r="D83" s="44">
        <v>9785</v>
      </c>
      <c r="E83" s="45">
        <v>5744.4</v>
      </c>
      <c r="F83" s="34">
        <f>D83/E83*100</f>
        <v>170.33980920548711</v>
      </c>
    </row>
    <row r="84" spans="1:6" s="40" customFormat="1" ht="12.75">
      <c r="A84" s="62"/>
      <c r="B84" s="56" t="s">
        <v>94</v>
      </c>
      <c r="C84" s="50"/>
      <c r="D84" s="44"/>
      <c r="E84" s="45"/>
      <c r="F84" s="60"/>
    </row>
    <row r="85" spans="1:6" s="40" customFormat="1" ht="25.5">
      <c r="A85" s="62"/>
      <c r="B85" s="52" t="s">
        <v>112</v>
      </c>
      <c r="C85" s="50" t="s">
        <v>6</v>
      </c>
      <c r="D85" s="44">
        <v>71.1</v>
      </c>
      <c r="E85" s="44">
        <v>11.4</v>
      </c>
      <c r="F85" s="34">
        <f>D85/E85*100</f>
        <v>623.6842105263157</v>
      </c>
    </row>
    <row r="86" spans="1:6" s="40" customFormat="1" ht="25.5">
      <c r="A86" s="62"/>
      <c r="B86" s="52" t="s">
        <v>114</v>
      </c>
      <c r="C86" s="50" t="s">
        <v>6</v>
      </c>
      <c r="D86" s="44">
        <v>9785</v>
      </c>
      <c r="E86" s="45">
        <v>5576.2</v>
      </c>
      <c r="F86" s="34">
        <f>D86/E86*100</f>
        <v>175.47792403428858</v>
      </c>
    </row>
    <row r="87" spans="1:6" s="40" customFormat="1" ht="12.75">
      <c r="A87" s="62"/>
      <c r="B87" s="52" t="s">
        <v>113</v>
      </c>
      <c r="C87" s="50" t="s">
        <v>6</v>
      </c>
      <c r="D87" s="44" t="s">
        <v>151</v>
      </c>
      <c r="E87" s="44" t="s">
        <v>151</v>
      </c>
      <c r="F87" s="34" t="e">
        <f>D87/E87*100</f>
        <v>#VALUE!</v>
      </c>
    </row>
    <row r="88" spans="1:6" s="40" customFormat="1" ht="12.75">
      <c r="A88" s="62" t="s">
        <v>83</v>
      </c>
      <c r="B88" s="36" t="s">
        <v>26</v>
      </c>
      <c r="C88" s="37" t="s">
        <v>27</v>
      </c>
      <c r="D88" s="44">
        <v>49670</v>
      </c>
      <c r="E88" s="45">
        <v>44033</v>
      </c>
      <c r="F88" s="34">
        <f>D88/E88*100</f>
        <v>112.80176231462767</v>
      </c>
    </row>
    <row r="89" spans="1:6" s="40" customFormat="1" ht="12.75">
      <c r="A89" s="62"/>
      <c r="B89" s="51" t="s">
        <v>92</v>
      </c>
      <c r="C89" s="37" t="s">
        <v>27</v>
      </c>
      <c r="D89" s="44">
        <v>30471</v>
      </c>
      <c r="E89" s="45">
        <v>25517</v>
      </c>
      <c r="F89" s="34">
        <f>D89/E89*100</f>
        <v>119.41450797507545</v>
      </c>
    </row>
    <row r="90" spans="1:6" s="40" customFormat="1" ht="15" customHeight="1">
      <c r="A90" s="41"/>
      <c r="B90" s="47" t="s">
        <v>117</v>
      </c>
      <c r="C90" s="37"/>
      <c r="D90" s="44"/>
      <c r="E90" s="45"/>
      <c r="F90" s="46"/>
    </row>
    <row r="91" spans="1:6" s="40" customFormat="1" ht="25.5">
      <c r="A91" s="41" t="s">
        <v>84</v>
      </c>
      <c r="B91" s="36" t="s">
        <v>93</v>
      </c>
      <c r="C91" s="37" t="s">
        <v>6</v>
      </c>
      <c r="D91" s="44">
        <v>1044652</v>
      </c>
      <c r="E91" s="45">
        <v>657840</v>
      </c>
      <c r="F91" s="34">
        <f>D91/E91*100</f>
        <v>158.8003161863067</v>
      </c>
    </row>
    <row r="92" spans="1:6" s="40" customFormat="1" ht="25.5">
      <c r="A92" s="41"/>
      <c r="B92" s="52" t="s">
        <v>13</v>
      </c>
      <c r="C92" s="50" t="s">
        <v>4</v>
      </c>
      <c r="D92" s="53">
        <f>F91/111.98%</f>
        <v>141.8113200449247</v>
      </c>
      <c r="E92" s="45">
        <v>95.6</v>
      </c>
      <c r="F92" s="46" t="s">
        <v>5</v>
      </c>
    </row>
    <row r="93" spans="1:6" s="40" customFormat="1" ht="15" customHeight="1">
      <c r="A93" s="41"/>
      <c r="B93" s="47" t="s">
        <v>158</v>
      </c>
      <c r="C93" s="37"/>
      <c r="D93" s="38"/>
      <c r="E93" s="39"/>
      <c r="F93" s="48"/>
    </row>
    <row r="94" spans="1:6" s="40" customFormat="1" ht="25.5">
      <c r="A94" s="41" t="s">
        <v>85</v>
      </c>
      <c r="B94" s="63" t="s">
        <v>115</v>
      </c>
      <c r="C94" s="50" t="s">
        <v>6</v>
      </c>
      <c r="D94" s="44">
        <f>D95-D96</f>
        <v>-171992</v>
      </c>
      <c r="E94" s="44">
        <f>E95-E96</f>
        <v>-801920</v>
      </c>
      <c r="F94" s="34">
        <f>D94/E94*100</f>
        <v>21.4475259377494</v>
      </c>
    </row>
    <row r="95" spans="1:6" s="40" customFormat="1" ht="12.75">
      <c r="A95" s="41" t="s">
        <v>86</v>
      </c>
      <c r="B95" s="36" t="s">
        <v>49</v>
      </c>
      <c r="C95" s="37" t="s">
        <v>6</v>
      </c>
      <c r="D95" s="44">
        <v>407667</v>
      </c>
      <c r="E95" s="45">
        <v>549707</v>
      </c>
      <c r="F95" s="34">
        <f>D95/E95*100</f>
        <v>74.16078019745063</v>
      </c>
    </row>
    <row r="96" spans="1:6" s="40" customFormat="1" ht="12.75">
      <c r="A96" s="41" t="s">
        <v>87</v>
      </c>
      <c r="B96" s="39" t="s">
        <v>50</v>
      </c>
      <c r="C96" s="37" t="s">
        <v>6</v>
      </c>
      <c r="D96" s="44">
        <v>579659</v>
      </c>
      <c r="E96" s="45">
        <v>1351627</v>
      </c>
      <c r="F96" s="34">
        <f>D96/E96*100</f>
        <v>42.88601811002592</v>
      </c>
    </row>
    <row r="97" spans="1:6" s="40" customFormat="1" ht="12.75">
      <c r="A97" s="41" t="s">
        <v>88</v>
      </c>
      <c r="B97" s="39" t="s">
        <v>51</v>
      </c>
      <c r="C97" s="37" t="s">
        <v>4</v>
      </c>
      <c r="D97" s="44">
        <v>25</v>
      </c>
      <c r="E97" s="45">
        <v>36.4</v>
      </c>
      <c r="F97" s="46" t="s">
        <v>5</v>
      </c>
    </row>
    <row r="98" spans="1:6" s="40" customFormat="1" ht="15" customHeight="1">
      <c r="A98" s="41"/>
      <c r="B98" s="47" t="s">
        <v>45</v>
      </c>
      <c r="C98" s="43"/>
      <c r="D98" s="47"/>
      <c r="E98" s="39"/>
      <c r="F98" s="48"/>
    </row>
    <row r="99" spans="1:6" s="40" customFormat="1" ht="25.5">
      <c r="A99" s="41" t="s">
        <v>89</v>
      </c>
      <c r="B99" s="39" t="s">
        <v>99</v>
      </c>
      <c r="C99" s="61" t="s">
        <v>7</v>
      </c>
      <c r="D99" s="44">
        <v>39447.1</v>
      </c>
      <c r="E99" s="45">
        <v>34419.5</v>
      </c>
      <c r="F99" s="34">
        <f>D99/E99*100</f>
        <v>114.60683624108428</v>
      </c>
    </row>
    <row r="100" spans="1:6" s="40" customFormat="1" ht="38.25">
      <c r="A100" s="41" t="s">
        <v>90</v>
      </c>
      <c r="B100" s="39" t="s">
        <v>127</v>
      </c>
      <c r="C100" s="43" t="s">
        <v>3</v>
      </c>
      <c r="D100" s="44">
        <v>0.302</v>
      </c>
      <c r="E100" s="45">
        <v>0.292</v>
      </c>
      <c r="F100" s="34">
        <f>D100/E100*100</f>
        <v>103.42465753424659</v>
      </c>
    </row>
    <row r="101" spans="1:6" s="40" customFormat="1" ht="12.75">
      <c r="A101" s="64" t="s">
        <v>91</v>
      </c>
      <c r="B101" s="65" t="s">
        <v>53</v>
      </c>
      <c r="C101" s="66" t="s">
        <v>4</v>
      </c>
      <c r="D101" s="67">
        <v>0.6</v>
      </c>
      <c r="E101" s="68">
        <v>0.6</v>
      </c>
      <c r="F101" s="46" t="s">
        <v>5</v>
      </c>
    </row>
    <row r="102" spans="1:6" s="40" customFormat="1" ht="9" customHeight="1">
      <c r="A102" s="69"/>
      <c r="B102" s="70"/>
      <c r="C102" s="71"/>
      <c r="D102" s="72"/>
      <c r="E102" s="73"/>
      <c r="F102" s="73"/>
    </row>
    <row r="103" s="40" customFormat="1" ht="12.75"/>
    <row r="104" spans="1:6" s="40" customFormat="1" ht="12.75">
      <c r="A104" s="74" t="s">
        <v>28</v>
      </c>
      <c r="B104" s="70"/>
      <c r="C104" s="75"/>
      <c r="D104" s="76"/>
      <c r="E104" s="70"/>
      <c r="F104" s="70"/>
    </row>
    <row r="105" spans="1:6" s="40" customFormat="1" ht="12.75">
      <c r="A105" s="77" t="s">
        <v>95</v>
      </c>
      <c r="B105" s="77"/>
      <c r="C105" s="77"/>
      <c r="D105" s="77"/>
      <c r="E105" s="77"/>
      <c r="F105" s="77"/>
    </row>
    <row r="106" spans="2:6" s="40" customFormat="1" ht="14.25">
      <c r="B106" s="78"/>
      <c r="C106" s="78"/>
      <c r="D106" s="78"/>
      <c r="E106" s="78"/>
      <c r="F106" s="78"/>
    </row>
    <row r="107" spans="2:6" s="79" customFormat="1" ht="12.75">
      <c r="B107" s="80"/>
      <c r="C107" s="81"/>
      <c r="D107" s="82"/>
      <c r="E107" s="80"/>
      <c r="F107" s="80"/>
    </row>
    <row r="108" spans="1:6" s="79" customFormat="1" ht="12.75">
      <c r="A108" s="79" t="s">
        <v>149</v>
      </c>
      <c r="B108" s="80"/>
      <c r="C108" s="83"/>
      <c r="D108" s="82"/>
      <c r="E108" s="80"/>
      <c r="F108" s="80"/>
    </row>
    <row r="109" spans="1:6" s="79" customFormat="1" ht="12.75">
      <c r="A109" s="84" t="s">
        <v>150</v>
      </c>
      <c r="B109" s="80"/>
      <c r="C109" s="83"/>
      <c r="D109" s="82"/>
      <c r="E109" s="80"/>
      <c r="F109" s="80"/>
    </row>
    <row r="110" spans="1:6" s="79" customFormat="1" ht="12.75">
      <c r="A110" s="84"/>
      <c r="B110" s="80"/>
      <c r="C110" s="83"/>
      <c r="D110" s="82"/>
      <c r="E110" s="80"/>
      <c r="F110" s="80"/>
    </row>
    <row r="111" spans="1:6" s="79" customFormat="1" ht="12.75">
      <c r="A111" s="84"/>
      <c r="B111" s="80"/>
      <c r="C111" s="83"/>
      <c r="D111" s="82"/>
      <c r="E111" s="80"/>
      <c r="F111" s="80"/>
    </row>
    <row r="112" spans="1:6" s="79" customFormat="1" ht="12.75">
      <c r="A112" s="84"/>
      <c r="B112" s="80"/>
      <c r="C112" s="83"/>
      <c r="D112" s="82"/>
      <c r="E112" s="80"/>
      <c r="F112" s="80"/>
    </row>
    <row r="113" spans="1:6" s="79" customFormat="1" ht="12.75">
      <c r="A113" s="84"/>
      <c r="B113" s="80"/>
      <c r="C113" s="83"/>
      <c r="D113" s="82"/>
      <c r="E113" s="80"/>
      <c r="F113" s="80"/>
    </row>
    <row r="114" spans="1:6" s="79" customFormat="1" ht="12.75">
      <c r="A114" s="84"/>
      <c r="B114" s="80"/>
      <c r="C114" s="83"/>
      <c r="D114" s="82"/>
      <c r="E114" s="80"/>
      <c r="F114" s="80"/>
    </row>
    <row r="115" spans="1:6" s="79" customFormat="1" ht="12.75">
      <c r="A115" s="84"/>
      <c r="B115" s="80"/>
      <c r="C115" s="83"/>
      <c r="D115" s="82"/>
      <c r="E115" s="80"/>
      <c r="F115" s="80"/>
    </row>
    <row r="116" spans="1:6" s="79" customFormat="1" ht="12.75">
      <c r="A116" s="84"/>
      <c r="B116" s="80"/>
      <c r="C116" s="83"/>
      <c r="D116" s="82"/>
      <c r="E116" s="80"/>
      <c r="F116" s="80"/>
    </row>
    <row r="117" spans="1:6" s="79" customFormat="1" ht="12.75">
      <c r="A117" s="84"/>
      <c r="B117" s="80"/>
      <c r="C117" s="83"/>
      <c r="D117" s="82"/>
      <c r="E117" s="80"/>
      <c r="F117" s="80"/>
    </row>
    <row r="118" spans="1:6" s="79" customFormat="1" ht="12.75">
      <c r="A118" s="84"/>
      <c r="B118" s="80"/>
      <c r="C118" s="83"/>
      <c r="D118" s="82"/>
      <c r="E118" s="80"/>
      <c r="F118" s="80"/>
    </row>
    <row r="119" spans="1:6" s="79" customFormat="1" ht="12.75">
      <c r="A119" s="84"/>
      <c r="B119" s="80"/>
      <c r="C119" s="83"/>
      <c r="D119" s="82"/>
      <c r="E119" s="80"/>
      <c r="F119" s="80"/>
    </row>
    <row r="120" spans="1:6" s="79" customFormat="1" ht="12.75">
      <c r="A120" s="84"/>
      <c r="B120" s="80"/>
      <c r="C120" s="83"/>
      <c r="D120" s="82"/>
      <c r="E120" s="80"/>
      <c r="F120" s="80"/>
    </row>
    <row r="121" spans="1:6" s="11" customFormat="1" ht="12.75">
      <c r="A121" s="8"/>
      <c r="B121" s="9"/>
      <c r="C121" s="12"/>
      <c r="D121" s="10"/>
      <c r="E121" s="9"/>
      <c r="F121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2023-03-10T11:16:20Z</dcterms:modified>
  <cp:category/>
  <cp:version/>
  <cp:contentType/>
  <cp:contentStatus/>
</cp:coreProperties>
</file>