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<sst xmlns="http://schemas.openxmlformats.org/spreadsheetml/2006/main" count="239" uniqueCount="166">
  <si>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</si>
  <si>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</si>
  <si>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</si>
  <si>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</si>
  <si>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</si>
  <si>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</si>
  <si>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</si>
  <si>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</si>
  <si>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</si>
  <si>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</si>
  <si>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</si>
  <si>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</si>
  <si>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</si>
  <si>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</si>
  <si>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</si>
  <si>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</si>
  <si>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</si>
  <si>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</si>
  <si>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</si>
  <si>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</si>
  <si>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</si>
  <si>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</si>
  <si>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</si>
  <si>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</si>
  <si>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</si>
  <si>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</si>
  <si>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</si>
  <si>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</si>
  <si>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</si>
  <si>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</si>
  <si>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</si>
  <si>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</si>
  <si>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</si>
  <si>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</si>
  <si>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</si>
  <si>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</si>
  <si>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</si>
  <si>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</si>
  <si>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</si>
  <si>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</si>
  <si>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</si>
  <si>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</si>
  <si>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</si>
  <si>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</si>
  <si>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</si>
  <si>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</si>
  <si>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</si>
  <si>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</si>
  <si>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</si>
  <si>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</si>
  <si>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</si>
  <si>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</si>
  <si>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</si>
  <si>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</si>
  <si>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</si>
  <si>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</si>
  <si>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</si>
  <si>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</si>
  <si>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</si>
  <si>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</si>
  <si>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</si>
  <si>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</si>
  <si>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</si>
  <si>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</si>
  <si>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</si>
  <si>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</si>
  <si>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</si>
  <si>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</si>
  <si>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</si>
  <si>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</si>
  <si>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</si>
  <si>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</si>
  <si>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</si>
  <si>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</si>
  <si>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</si>
  <si>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</si>
  <si>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</si>
  <si>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</si>
  <si>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</si>
  <si>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</si>
  <si>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</si>
  <si>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</si>
  <si>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</si>
  <si>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</si>
  <si>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</si>
  <si>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</si>
  <si>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</si>
  <si>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</si>
  <si>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</si>
  <si>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</si>
  <si>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</si>
  <si>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</si>
  <si>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</si>
  <si>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</si>
  <si>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</si>
  <si>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</si>
  <si>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</si>
  <si>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</si>
  <si>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</si>
  <si>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</si>
  <si>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</si>
  <si>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</si>
  <si>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</si>
  <si>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</si>
  <si>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</si>
  <si>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</si>
  <si>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</si>
  <si>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</si>
  <si>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</si>
  <si>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</si>
  <si>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</si>
  <si>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</si>
  <si>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</si>
  <si>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</si>
  <si>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</si>
  <si>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</si>
  <si>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</si>
  <si>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</si>
  <si>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</si>
  <si>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</si>
  <si>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</si>
  <si>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</si>
  <si>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</si>
  <si>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</si>
  <si>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</si>
  <si>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                (нарастающим итогом)</t>
  </si>
  <si>
    <t>тыс.куб.м</t>
  </si>
  <si>
    <t>тн</t>
  </si>
  <si>
    <t>тыс.декалитров</t>
  </si>
  <si>
    <t>тыс.полулитров</t>
  </si>
  <si>
    <t>тыс. шт.</t>
  </si>
  <si>
    <t>тыс. руб.</t>
  </si>
  <si>
    <t>тыс. Гкал</t>
  </si>
  <si>
    <t>Гончарова Елена Сергеевна</t>
  </si>
  <si>
    <t>-</t>
  </si>
  <si>
    <t>производство готовых металлических изделий, кроме машин и оборудования</t>
  </si>
  <si>
    <t>производство мебели</t>
  </si>
  <si>
    <t>производство резиновых и пластмассовых изделий</t>
  </si>
  <si>
    <t>0</t>
  </si>
  <si>
    <t>администрации муниципального</t>
  </si>
  <si>
    <t>образования Апшеронский район</t>
  </si>
  <si>
    <t>производство текстильных изделий</t>
  </si>
  <si>
    <t>лесоматериалы необработанные</t>
  </si>
  <si>
    <t>лесоматериалы лиственных пород, за исключением тропических пород</t>
  </si>
  <si>
    <t>древесина топливная</t>
  </si>
  <si>
    <t>мясо и субпродукты</t>
  </si>
  <si>
    <t>свинина, кроме субпродуктов</t>
  </si>
  <si>
    <t>хлеб и хлебобулочные изделия, включая полуфабрикаты</t>
  </si>
  <si>
    <t>кондитерские изделия</t>
  </si>
  <si>
    <t>продукты пищевые готовые и блюда</t>
  </si>
  <si>
    <t>пиво, кроме отходов пивоварения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</si>
  <si>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</si>
  <si>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напитки безалкогольные прочие</t>
  </si>
  <si>
    <t>спецодежда</t>
  </si>
  <si>
    <t>куртки из текстильных материалов, кроме трикотажных или вязаных</t>
  </si>
  <si>
    <t>головные уборы</t>
  </si>
  <si>
    <t>одежда и ее аксессуары, включая пласмассовые перчатки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</si>
  <si>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</si>
  <si>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оборудование специального назначения, не включенное в другие группировки</t>
  </si>
  <si>
    <t>мебель</t>
  </si>
  <si>
    <t>энергия тепловая, отпущенная котельными</t>
  </si>
  <si>
    <t xml:space="preserve">   (наименование муниципального образования)</t>
  </si>
  <si>
    <t>8 (86152) 2-77-13</t>
  </si>
  <si>
    <t>за январь-ноябрь 2023 года</t>
  </si>
  <si>
    <t>Финансы на  1 ноября 2023 года*</t>
  </si>
  <si>
    <t>Численность безработных граждан, зарегистрированных в государственных учреждениях службы занятости по состоянию на 1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</si>
</sst>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>
      <alignment horizontal="right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3"/>
    </xf>
    <xf numFmtId="177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9" sqref="A9:F9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1"/>
      <c r="C1" s="21"/>
      <c r="D1" s="22" t="s">
        <v>116</v>
      </c>
      <c r="F1" s="21"/>
    </row>
    <row r="2" spans="1:6" ht="12.75" customHeight="1">
      <c r="A2" s="1"/>
      <c r="B2" s="21"/>
      <c r="C2" s="21"/>
      <c r="D2" s="22" t="s">
        <v>139</v>
      </c>
      <c r="F2" s="21"/>
    </row>
    <row r="3" spans="1:6" ht="12.75" customHeight="1">
      <c r="A3" s="1"/>
      <c r="B3" s="21"/>
      <c r="C3" s="21"/>
      <c r="D3" s="22" t="s">
        <v>140</v>
      </c>
      <c r="F3" s="21"/>
    </row>
    <row r="4" spans="1:6" ht="15.75">
      <c r="A4" s="20"/>
      <c r="B4" s="20"/>
      <c r="C4" s="20"/>
      <c r="D4" s="25" t="s">
        <v>121</v>
      </c>
      <c r="E4" s="26"/>
      <c r="F4" s="27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161</v>
      </c>
      <c r="B8" s="85"/>
      <c r="C8" s="85"/>
      <c r="D8" s="85"/>
      <c r="E8" s="85"/>
      <c r="F8" s="85"/>
    </row>
    <row r="9" spans="1:6" ht="14.25" customHeight="1">
      <c r="A9" s="86" t="s">
        <v>163</v>
      </c>
      <c r="B9" s="86"/>
      <c r="C9" s="86"/>
      <c r="D9" s="86"/>
      <c r="E9" s="86"/>
      <c r="F9" s="86"/>
    </row>
    <row r="10" spans="1:6" ht="12" customHeight="1">
      <c r="A10" s="87" t="s">
        <v>125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3" t="s">
        <v>1</v>
      </c>
      <c r="B12" s="24" t="s">
        <v>2</v>
      </c>
      <c r="C12" s="24" t="s">
        <v>119</v>
      </c>
      <c r="D12" s="24" t="s">
        <v>100</v>
      </c>
      <c r="E12" s="24" t="s">
        <v>118</v>
      </c>
      <c r="F12" s="24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s="32" customFormat="1" ht="12.75">
      <c r="A14" s="60"/>
      <c r="B14" s="61" t="s">
        <v>42</v>
      </c>
      <c r="C14" s="62"/>
      <c r="D14" s="63"/>
      <c r="E14" s="64"/>
      <c r="F14" s="65"/>
    </row>
    <row r="15" spans="1:6" s="32" customFormat="1" ht="12.75">
      <c r="A15" s="81" t="s">
        <v>56</v>
      </c>
      <c r="B15" s="66" t="s">
        <v>35</v>
      </c>
      <c r="C15" s="29" t="s">
        <v>24</v>
      </c>
      <c r="D15" s="30">
        <v>132</v>
      </c>
      <c r="E15" s="31">
        <v>132</v>
      </c>
      <c r="F15" s="28">
        <f>D15/E15*100</f>
        <v>100</v>
      </c>
    </row>
    <row r="16" spans="1:6" s="32" customFormat="1" ht="12.75">
      <c r="A16" s="33"/>
      <c r="B16" s="82" t="s">
        <v>30</v>
      </c>
      <c r="C16" s="29" t="s">
        <v>24</v>
      </c>
      <c r="D16" s="30">
        <v>10</v>
      </c>
      <c r="E16" s="31">
        <v>10</v>
      </c>
      <c r="F16" s="28">
        <f>D16/E16*100</f>
        <v>100</v>
      </c>
    </row>
    <row r="17" spans="1:6" s="32" customFormat="1" ht="38.25">
      <c r="A17" s="33" t="s">
        <v>57</v>
      </c>
      <c r="B17" s="31" t="s">
        <v>97</v>
      </c>
      <c r="C17" s="34" t="s">
        <v>6</v>
      </c>
      <c r="D17" s="30">
        <f>D18+D19+D31+D32</f>
        <v>2542133.2</v>
      </c>
      <c r="E17" s="30">
        <f>E18+E19+E31+E32</f>
        <v>2723294.0000000005</v>
      </c>
      <c r="F17" s="28">
        <f>D17/E17*100</f>
        <v>93.34773256211044</v>
      </c>
    </row>
    <row r="18" spans="1:6" s="32" customFormat="1" ht="12.75">
      <c r="A18" s="33" t="s">
        <v>54</v>
      </c>
      <c r="B18" s="31" t="s">
        <v>33</v>
      </c>
      <c r="C18" s="34" t="s">
        <v>6</v>
      </c>
      <c r="D18" s="30">
        <v>149610.1</v>
      </c>
      <c r="E18" s="31">
        <v>264662.9</v>
      </c>
      <c r="F18" s="28">
        <f>D18/E18*100</f>
        <v>56.528550091455955</v>
      </c>
    </row>
    <row r="19" spans="1:6" s="32" customFormat="1" ht="12.75">
      <c r="A19" s="33" t="s">
        <v>55</v>
      </c>
      <c r="B19" s="31" t="s">
        <v>34</v>
      </c>
      <c r="C19" s="34" t="s">
        <v>6</v>
      </c>
      <c r="D19" s="30">
        <v>1906106.3</v>
      </c>
      <c r="E19" s="31">
        <v>1975372.8</v>
      </c>
      <c r="F19" s="28">
        <f>D19/E19*100</f>
        <v>96.49349732870677</v>
      </c>
    </row>
    <row r="20" spans="1:6" s="32" customFormat="1" ht="12.75">
      <c r="A20" s="33"/>
      <c r="B20" s="29" t="s">
        <v>94</v>
      </c>
      <c r="C20" s="34"/>
      <c r="D20" s="35"/>
      <c r="E20" s="36"/>
      <c r="F20" s="28"/>
    </row>
    <row r="21" spans="1:6" s="32" customFormat="1" ht="12.75" customHeight="1">
      <c r="A21" s="33"/>
      <c r="B21" s="66" t="s">
        <v>102</v>
      </c>
      <c r="C21" s="34" t="s">
        <v>6</v>
      </c>
      <c r="D21" s="35">
        <v>113736.4</v>
      </c>
      <c r="E21" s="36">
        <v>54804.8</v>
      </c>
      <c r="F21" s="28">
        <f aca="true" t="shared" si="0" ref="F21:F52">D21/E21*100</f>
        <v>207.5299973724929</v>
      </c>
    </row>
    <row r="22" spans="1:6" s="32" customFormat="1" ht="12.75" customHeight="1">
      <c r="A22" s="33"/>
      <c r="B22" s="66" t="s">
        <v>103</v>
      </c>
      <c r="C22" s="34" t="s">
        <v>6</v>
      </c>
      <c r="D22" s="35">
        <v>1473284.5</v>
      </c>
      <c r="E22" s="36">
        <v>1677369</v>
      </c>
      <c r="F22" s="28">
        <f t="shared" si="0"/>
        <v>87.8330587962458</v>
      </c>
    </row>
    <row r="23" spans="1:6" s="32" customFormat="1" ht="12.75" customHeight="1">
      <c r="A23" s="33"/>
      <c r="B23" s="66" t="s">
        <v>141</v>
      </c>
      <c r="C23" s="34" t="s">
        <v>6</v>
      </c>
      <c r="D23" s="35">
        <v>1591</v>
      </c>
      <c r="E23" s="36" t="s">
        <v>134</v>
      </c>
      <c r="F23" s="28" t="e">
        <f t="shared" si="0"/>
        <v>#VALUE!</v>
      </c>
    </row>
    <row r="24" spans="1:6" s="32" customFormat="1" ht="12.75">
      <c r="A24" s="33"/>
      <c r="B24" s="66" t="s">
        <v>104</v>
      </c>
      <c r="C24" s="34" t="s">
        <v>6</v>
      </c>
      <c r="D24" s="35">
        <v>14955</v>
      </c>
      <c r="E24" s="36">
        <v>12738.3</v>
      </c>
      <c r="F24" s="28">
        <f t="shared" si="0"/>
        <v>117.40185111043075</v>
      </c>
    </row>
    <row r="25" spans="1:6" s="32" customFormat="1" ht="38.25">
      <c r="A25" s="33"/>
      <c r="B25" s="66" t="s">
        <v>105</v>
      </c>
      <c r="C25" s="34" t="s">
        <v>6</v>
      </c>
      <c r="D25" s="35">
        <v>1875.4</v>
      </c>
      <c r="E25" s="36">
        <v>75.6</v>
      </c>
      <c r="F25" s="28">
        <f t="shared" si="0"/>
        <v>2480.687830687831</v>
      </c>
    </row>
    <row r="26" spans="1:6" s="32" customFormat="1" ht="12.75">
      <c r="A26" s="33"/>
      <c r="B26" s="66" t="s">
        <v>137</v>
      </c>
      <c r="C26" s="34" t="s">
        <v>6</v>
      </c>
      <c r="D26" s="35">
        <v>4123.8</v>
      </c>
      <c r="E26" s="36" t="s">
        <v>134</v>
      </c>
      <c r="F26" s="28" t="e">
        <f>D26/E26*100</f>
        <v>#VALUE!</v>
      </c>
    </row>
    <row r="27" spans="1:6" s="32" customFormat="1" ht="25.5">
      <c r="A27" s="33"/>
      <c r="B27" s="66" t="s">
        <v>135</v>
      </c>
      <c r="C27" s="34" t="s">
        <v>131</v>
      </c>
      <c r="D27" s="35">
        <v>3542.6</v>
      </c>
      <c r="E27" s="36">
        <v>205847</v>
      </c>
      <c r="F27" s="28">
        <f t="shared" si="0"/>
        <v>1.7209869466156904</v>
      </c>
    </row>
    <row r="28" spans="1:6" s="32" customFormat="1" ht="25.5">
      <c r="A28" s="33"/>
      <c r="B28" s="66" t="s">
        <v>106</v>
      </c>
      <c r="C28" s="34" t="s">
        <v>6</v>
      </c>
      <c r="D28" s="35">
        <v>286038</v>
      </c>
      <c r="E28" s="36">
        <v>18059</v>
      </c>
      <c r="F28" s="28">
        <f t="shared" si="0"/>
        <v>1583.9083005703526</v>
      </c>
    </row>
    <row r="29" spans="1:6" s="32" customFormat="1" ht="12.75">
      <c r="A29" s="33"/>
      <c r="B29" s="66" t="s">
        <v>136</v>
      </c>
      <c r="C29" s="34" t="s">
        <v>131</v>
      </c>
      <c r="D29" s="35">
        <v>6731.6</v>
      </c>
      <c r="E29" s="36">
        <v>2092.9</v>
      </c>
      <c r="F29" s="28">
        <f t="shared" si="0"/>
        <v>321.6398299010942</v>
      </c>
    </row>
    <row r="30" spans="1:6" s="32" customFormat="1" ht="12.75">
      <c r="A30" s="33"/>
      <c r="B30" s="66" t="s">
        <v>107</v>
      </c>
      <c r="C30" s="34" t="s">
        <v>6</v>
      </c>
      <c r="D30" s="35">
        <v>228</v>
      </c>
      <c r="E30" s="36">
        <v>285</v>
      </c>
      <c r="F30" s="28">
        <f t="shared" si="0"/>
        <v>80</v>
      </c>
    </row>
    <row r="31" spans="1:6" s="32" customFormat="1" ht="25.5">
      <c r="A31" s="33" t="s">
        <v>58</v>
      </c>
      <c r="B31" s="66" t="s">
        <v>108</v>
      </c>
      <c r="C31" s="34" t="s">
        <v>6</v>
      </c>
      <c r="D31" s="30">
        <v>251743.9</v>
      </c>
      <c r="E31" s="31">
        <v>258681.2</v>
      </c>
      <c r="F31" s="28">
        <f t="shared" si="0"/>
        <v>97.31820480189515</v>
      </c>
    </row>
    <row r="32" spans="1:6" s="32" customFormat="1" ht="25.5">
      <c r="A32" s="33" t="s">
        <v>109</v>
      </c>
      <c r="B32" s="31" t="s">
        <v>110</v>
      </c>
      <c r="C32" s="34" t="s">
        <v>6</v>
      </c>
      <c r="D32" s="30">
        <v>234672.9</v>
      </c>
      <c r="E32" s="31">
        <v>224577.1</v>
      </c>
      <c r="F32" s="28">
        <f t="shared" si="0"/>
        <v>104.49547171105155</v>
      </c>
    </row>
    <row r="33" spans="1:6" s="32" customFormat="1" ht="12.75">
      <c r="A33" s="33" t="s">
        <v>59</v>
      </c>
      <c r="B33" s="31" t="s">
        <v>32</v>
      </c>
      <c r="C33" s="34" t="s">
        <v>52</v>
      </c>
      <c r="D33" s="35"/>
      <c r="E33" s="36"/>
      <c r="F33" s="37"/>
    </row>
    <row r="34" spans="1:6" s="32" customFormat="1" ht="12.75">
      <c r="A34" s="33"/>
      <c r="B34" s="31" t="s">
        <v>142</v>
      </c>
      <c r="C34" s="34" t="s">
        <v>126</v>
      </c>
      <c r="D34" s="35">
        <v>8.424</v>
      </c>
      <c r="E34" s="36">
        <v>63.407</v>
      </c>
      <c r="F34" s="28">
        <f t="shared" si="0"/>
        <v>13.285599381771728</v>
      </c>
    </row>
    <row r="35" spans="1:6" s="32" customFormat="1" ht="25.5">
      <c r="A35" s="33"/>
      <c r="B35" s="31" t="s">
        <v>143</v>
      </c>
      <c r="C35" s="34" t="s">
        <v>126</v>
      </c>
      <c r="D35" s="35">
        <v>3.495</v>
      </c>
      <c r="E35" s="36">
        <v>18.915</v>
      </c>
      <c r="F35" s="28">
        <f t="shared" si="0"/>
        <v>18.477398889770026</v>
      </c>
    </row>
    <row r="36" spans="1:6" s="32" customFormat="1" ht="12.75">
      <c r="A36" s="33"/>
      <c r="B36" s="31" t="s">
        <v>144</v>
      </c>
      <c r="C36" s="34" t="s">
        <v>126</v>
      </c>
      <c r="D36" s="35">
        <v>4.929</v>
      </c>
      <c r="E36" s="36">
        <v>44.492</v>
      </c>
      <c r="F36" s="28">
        <f t="shared" si="0"/>
        <v>11.078396116155714</v>
      </c>
    </row>
    <row r="37" spans="1:6" s="32" customFormat="1" ht="12.75">
      <c r="A37" s="33"/>
      <c r="B37" s="31" t="s">
        <v>145</v>
      </c>
      <c r="C37" s="34" t="s">
        <v>127</v>
      </c>
      <c r="D37" s="35">
        <v>214.838</v>
      </c>
      <c r="E37" s="36">
        <v>170.645</v>
      </c>
      <c r="F37" s="28">
        <f t="shared" si="0"/>
        <v>125.89762372176155</v>
      </c>
    </row>
    <row r="38" spans="1:6" s="32" customFormat="1" ht="12.75">
      <c r="A38" s="33"/>
      <c r="B38" s="31" t="s">
        <v>146</v>
      </c>
      <c r="C38" s="34" t="s">
        <v>127</v>
      </c>
      <c r="D38" s="35">
        <v>184.998</v>
      </c>
      <c r="E38" s="36">
        <v>147.835</v>
      </c>
      <c r="F38" s="28">
        <f t="shared" si="0"/>
        <v>125.13816078736428</v>
      </c>
    </row>
    <row r="39" spans="1:6" s="32" customFormat="1" ht="12.75">
      <c r="A39" s="33"/>
      <c r="B39" s="31" t="s">
        <v>147</v>
      </c>
      <c r="C39" s="34" t="s">
        <v>127</v>
      </c>
      <c r="D39" s="35">
        <v>13.43</v>
      </c>
      <c r="E39" s="36">
        <v>14.09</v>
      </c>
      <c r="F39" s="28">
        <f t="shared" si="0"/>
        <v>95.31582682753726</v>
      </c>
    </row>
    <row r="40" spans="1:6" s="32" customFormat="1" ht="12.75">
      <c r="A40" s="33"/>
      <c r="B40" s="31" t="s">
        <v>148</v>
      </c>
      <c r="C40" s="34" t="s">
        <v>127</v>
      </c>
      <c r="D40" s="35">
        <v>1.39</v>
      </c>
      <c r="E40" s="36">
        <v>1.56</v>
      </c>
      <c r="F40" s="28">
        <f t="shared" si="0"/>
        <v>89.1025641025641</v>
      </c>
    </row>
    <row r="41" spans="1:6" s="32" customFormat="1" ht="12.75">
      <c r="A41" s="33"/>
      <c r="B41" s="31" t="s">
        <v>149</v>
      </c>
      <c r="C41" s="34" t="s">
        <v>127</v>
      </c>
      <c r="D41" s="35">
        <v>12.92</v>
      </c>
      <c r="E41" s="36">
        <v>11.76</v>
      </c>
      <c r="F41" s="28">
        <f t="shared" si="0"/>
        <v>109.8639455782313</v>
      </c>
    </row>
    <row r="42" spans="1:6" s="32" customFormat="1" ht="12.75">
      <c r="A42" s="33"/>
      <c r="B42" s="31" t="s">
        <v>150</v>
      </c>
      <c r="C42" s="34" t="s">
        <v>128</v>
      </c>
      <c r="D42" s="35">
        <v>4732.3</v>
      </c>
      <c r="E42" s="35">
        <v>5478.7</v>
      </c>
      <c r="F42" s="28">
        <f t="shared" si="0"/>
        <v>86.37633015131327</v>
      </c>
    </row>
    <row r="43" spans="1:6" s="32" customFormat="1" ht="38.25">
      <c r="A43" s="33"/>
      <c r="B43" s="31" t="s">
        <v>151</v>
      </c>
      <c r="C43" s="34" t="s">
        <v>129</v>
      </c>
      <c r="D43" s="35">
        <v>149.5</v>
      </c>
      <c r="E43" s="35">
        <v>86.8</v>
      </c>
      <c r="F43" s="28">
        <f t="shared" si="0"/>
        <v>172.23502304147468</v>
      </c>
    </row>
    <row r="44" spans="1:6" s="32" customFormat="1" ht="12.75">
      <c r="A44" s="33"/>
      <c r="B44" s="31" t="s">
        <v>152</v>
      </c>
      <c r="C44" s="34" t="s">
        <v>128</v>
      </c>
      <c r="D44" s="35">
        <v>175.4</v>
      </c>
      <c r="E44" s="35">
        <v>119.6</v>
      </c>
      <c r="F44" s="28">
        <f t="shared" si="0"/>
        <v>146.65551839464882</v>
      </c>
    </row>
    <row r="45" spans="1:6" s="32" customFormat="1" ht="12.75">
      <c r="A45" s="33"/>
      <c r="B45" s="31" t="s">
        <v>153</v>
      </c>
      <c r="C45" s="34" t="s">
        <v>130</v>
      </c>
      <c r="D45" s="35">
        <v>6.321</v>
      </c>
      <c r="E45" s="35">
        <v>11.9</v>
      </c>
      <c r="F45" s="28">
        <f t="shared" si="0"/>
        <v>53.11764705882352</v>
      </c>
    </row>
    <row r="46" spans="1:6" s="32" customFormat="1" ht="25.5">
      <c r="A46" s="33"/>
      <c r="B46" s="31" t="s">
        <v>154</v>
      </c>
      <c r="C46" s="34" t="s">
        <v>130</v>
      </c>
      <c r="D46" s="35">
        <v>8.622</v>
      </c>
      <c r="E46" s="35">
        <v>8.735</v>
      </c>
      <c r="F46" s="28">
        <f t="shared" si="0"/>
        <v>98.70635374928449</v>
      </c>
    </row>
    <row r="47" spans="1:6" s="32" customFormat="1" ht="12.75">
      <c r="A47" s="33"/>
      <c r="B47" s="31" t="s">
        <v>155</v>
      </c>
      <c r="C47" s="34" t="s">
        <v>130</v>
      </c>
      <c r="D47" s="35">
        <v>1.5</v>
      </c>
      <c r="E47" s="35">
        <v>3.8</v>
      </c>
      <c r="F47" s="28">
        <f t="shared" si="0"/>
        <v>39.473684210526315</v>
      </c>
    </row>
    <row r="48" spans="1:6" s="32" customFormat="1" ht="12.75">
      <c r="A48" s="33"/>
      <c r="B48" s="31" t="s">
        <v>156</v>
      </c>
      <c r="C48" s="34" t="s">
        <v>131</v>
      </c>
      <c r="D48" s="35">
        <v>4123.7</v>
      </c>
      <c r="E48" s="36">
        <v>802.46</v>
      </c>
      <c r="F48" s="28">
        <f t="shared" si="0"/>
        <v>513.8823118909353</v>
      </c>
    </row>
    <row r="49" spans="1:6" s="32" customFormat="1" ht="38.25">
      <c r="A49" s="33"/>
      <c r="B49" s="31" t="s">
        <v>157</v>
      </c>
      <c r="C49" s="34" t="s">
        <v>127</v>
      </c>
      <c r="D49" s="35">
        <v>11.1</v>
      </c>
      <c r="E49" s="36" t="s">
        <v>134</v>
      </c>
      <c r="F49" s="28" t="e">
        <f t="shared" si="0"/>
        <v>#VALUE!</v>
      </c>
    </row>
    <row r="50" spans="1:6" s="32" customFormat="1" ht="25.5">
      <c r="A50" s="33"/>
      <c r="B50" s="31" t="s">
        <v>158</v>
      </c>
      <c r="C50" s="34" t="s">
        <v>131</v>
      </c>
      <c r="D50" s="35">
        <v>221720</v>
      </c>
      <c r="E50" s="36">
        <v>197520</v>
      </c>
      <c r="F50" s="28">
        <f t="shared" si="0"/>
        <v>112.25192385581207</v>
      </c>
    </row>
    <row r="51" spans="1:6" s="32" customFormat="1" ht="12.75">
      <c r="A51" s="33"/>
      <c r="B51" s="31" t="s">
        <v>159</v>
      </c>
      <c r="C51" s="34" t="s">
        <v>131</v>
      </c>
      <c r="D51" s="35">
        <v>3300.38</v>
      </c>
      <c r="E51" s="36">
        <v>7210.7</v>
      </c>
      <c r="F51" s="28">
        <f t="shared" si="0"/>
        <v>45.77059092737182</v>
      </c>
    </row>
    <row r="52" spans="1:6" s="32" customFormat="1" ht="12.75">
      <c r="A52" s="33"/>
      <c r="B52" s="31" t="s">
        <v>160</v>
      </c>
      <c r="C52" s="34" t="s">
        <v>132</v>
      </c>
      <c r="D52" s="35">
        <v>30.109</v>
      </c>
      <c r="E52" s="36">
        <v>44.528</v>
      </c>
      <c r="F52" s="28">
        <f t="shared" si="0"/>
        <v>67.61812791951132</v>
      </c>
    </row>
    <row r="53" spans="1:6" s="32" customFormat="1" ht="12.75">
      <c r="A53" s="33"/>
      <c r="B53" s="38" t="s">
        <v>12</v>
      </c>
      <c r="C53" s="29"/>
      <c r="D53" s="30"/>
      <c r="E53" s="31"/>
      <c r="F53" s="39"/>
    </row>
    <row r="54" spans="1:6" s="32" customFormat="1" ht="12.75" customHeight="1">
      <c r="A54" s="33" t="s">
        <v>60</v>
      </c>
      <c r="B54" s="66" t="s">
        <v>36</v>
      </c>
      <c r="C54" s="29" t="s">
        <v>24</v>
      </c>
      <c r="D54" s="30">
        <v>2</v>
      </c>
      <c r="E54" s="31">
        <v>2</v>
      </c>
      <c r="F54" s="28">
        <f>D54/E54*100</f>
        <v>100</v>
      </c>
    </row>
    <row r="55" spans="1:6" s="32" customFormat="1" ht="12.75" customHeight="1">
      <c r="A55" s="33" t="s">
        <v>61</v>
      </c>
      <c r="B55" s="66" t="s">
        <v>37</v>
      </c>
      <c r="C55" s="29" t="s">
        <v>24</v>
      </c>
      <c r="D55" s="30">
        <v>99</v>
      </c>
      <c r="E55" s="31">
        <v>95</v>
      </c>
      <c r="F55" s="28">
        <f>D55/E55*100</f>
        <v>104.21052631578947</v>
      </c>
    </row>
    <row r="56" spans="1:6" s="32" customFormat="1" ht="12.75" customHeight="1">
      <c r="A56" s="33" t="s">
        <v>62</v>
      </c>
      <c r="B56" s="66" t="s">
        <v>46</v>
      </c>
      <c r="C56" s="29" t="s">
        <v>24</v>
      </c>
      <c r="D56" s="30">
        <v>15206</v>
      </c>
      <c r="E56" s="31">
        <v>11506</v>
      </c>
      <c r="F56" s="28">
        <f>D56/E56*100</f>
        <v>132.15713540761342</v>
      </c>
    </row>
    <row r="57" spans="1:6" s="32" customFormat="1" ht="38.25">
      <c r="A57" s="33" t="s">
        <v>63</v>
      </c>
      <c r="B57" s="31" t="s">
        <v>98</v>
      </c>
      <c r="C57" s="34" t="s">
        <v>6</v>
      </c>
      <c r="D57" s="77" t="s">
        <v>138</v>
      </c>
      <c r="E57" s="31">
        <v>0</v>
      </c>
      <c r="F57" s="28" t="e">
        <f>D57/E57*100</f>
        <v>#DIV/0!</v>
      </c>
    </row>
    <row r="58" spans="1:6" s="32" customFormat="1" ht="15.75" customHeight="1">
      <c r="A58" s="33"/>
      <c r="B58" s="38" t="s">
        <v>15</v>
      </c>
      <c r="C58" s="40"/>
      <c r="D58" s="30"/>
      <c r="E58" s="31"/>
      <c r="F58" s="39"/>
    </row>
    <row r="59" spans="1:6" s="32" customFormat="1" ht="12.75">
      <c r="A59" s="81" t="s">
        <v>64</v>
      </c>
      <c r="B59" s="66" t="s">
        <v>38</v>
      </c>
      <c r="C59" s="29" t="s">
        <v>24</v>
      </c>
      <c r="D59" s="30">
        <v>63</v>
      </c>
      <c r="E59" s="31">
        <v>63</v>
      </c>
      <c r="F59" s="28">
        <f>D59/E59*100</f>
        <v>100</v>
      </c>
    </row>
    <row r="60" spans="1:6" s="32" customFormat="1" ht="12.75">
      <c r="A60" s="33"/>
      <c r="B60" s="67" t="s">
        <v>74</v>
      </c>
      <c r="C60" s="29" t="s">
        <v>24</v>
      </c>
      <c r="D60" s="30">
        <v>2</v>
      </c>
      <c r="E60" s="31">
        <v>2</v>
      </c>
      <c r="F60" s="28">
        <f>D60/E60*100</f>
        <v>100</v>
      </c>
    </row>
    <row r="61" spans="1:6" s="32" customFormat="1" ht="38.25">
      <c r="A61" s="33" t="s">
        <v>65</v>
      </c>
      <c r="B61" s="31" t="s">
        <v>96</v>
      </c>
      <c r="C61" s="29" t="s">
        <v>6</v>
      </c>
      <c r="D61" s="35">
        <v>927679</v>
      </c>
      <c r="E61" s="36">
        <v>2767043</v>
      </c>
      <c r="F61" s="28">
        <f>D61/E61*100</f>
        <v>33.526005920399506</v>
      </c>
    </row>
    <row r="62" spans="1:6" s="32" customFormat="1" ht="25.5">
      <c r="A62" s="33"/>
      <c r="B62" s="68" t="s">
        <v>13</v>
      </c>
      <c r="C62" s="40" t="s">
        <v>4</v>
      </c>
      <c r="D62" s="69">
        <f>F61/107.48%</f>
        <v>31.192785560475908</v>
      </c>
      <c r="E62" s="36">
        <v>1129.4</v>
      </c>
      <c r="F62" s="37" t="s">
        <v>5</v>
      </c>
    </row>
    <row r="63" spans="1:6" s="32" customFormat="1" ht="13.5" customHeight="1">
      <c r="A63" s="33" t="s">
        <v>66</v>
      </c>
      <c r="B63" s="31" t="s">
        <v>47</v>
      </c>
      <c r="C63" s="29" t="s">
        <v>8</v>
      </c>
      <c r="D63" s="30">
        <v>57.451</v>
      </c>
      <c r="E63" s="83">
        <v>55.013</v>
      </c>
      <c r="F63" s="28">
        <f>D63/E63*100</f>
        <v>104.43167978477814</v>
      </c>
    </row>
    <row r="64" spans="1:6" s="32" customFormat="1" ht="12.75">
      <c r="A64" s="33"/>
      <c r="B64" s="67" t="s">
        <v>16</v>
      </c>
      <c r="C64" s="29" t="s">
        <v>8</v>
      </c>
      <c r="D64" s="35">
        <v>46.503</v>
      </c>
      <c r="E64" s="84">
        <v>50.893</v>
      </c>
      <c r="F64" s="28">
        <f>D64/E64*100</f>
        <v>91.37405930088617</v>
      </c>
    </row>
    <row r="65" spans="1:6" s="32" customFormat="1" ht="15" customHeight="1">
      <c r="A65" s="33"/>
      <c r="B65" s="38" t="s">
        <v>122</v>
      </c>
      <c r="C65" s="29"/>
      <c r="D65" s="30"/>
      <c r="E65" s="31"/>
      <c r="F65" s="39"/>
    </row>
    <row r="66" spans="1:6" s="32" customFormat="1" ht="12.75">
      <c r="A66" s="33" t="s">
        <v>67</v>
      </c>
      <c r="B66" s="66" t="s">
        <v>76</v>
      </c>
      <c r="C66" s="29" t="s">
        <v>24</v>
      </c>
      <c r="D66" s="30">
        <v>37</v>
      </c>
      <c r="E66" s="31">
        <v>37</v>
      </c>
      <c r="F66" s="28">
        <f>D66/E66*100</f>
        <v>100</v>
      </c>
    </row>
    <row r="67" spans="1:6" s="32" customFormat="1" ht="12.75" customHeight="1">
      <c r="A67" s="33"/>
      <c r="B67" s="67" t="s">
        <v>77</v>
      </c>
      <c r="C67" s="29" t="s">
        <v>24</v>
      </c>
      <c r="D67" s="30">
        <v>3</v>
      </c>
      <c r="E67" s="31">
        <v>3</v>
      </c>
      <c r="F67" s="28">
        <f>D67/E67*100</f>
        <v>100</v>
      </c>
    </row>
    <row r="68" spans="1:6" s="32" customFormat="1" ht="12.75">
      <c r="A68" s="33"/>
      <c r="B68" s="41" t="s">
        <v>78</v>
      </c>
      <c r="C68" s="29"/>
      <c r="D68" s="30"/>
      <c r="E68" s="31"/>
      <c r="F68" s="28"/>
    </row>
    <row r="69" spans="1:6" s="32" customFormat="1" ht="12.75" customHeight="1">
      <c r="A69" s="33"/>
      <c r="B69" s="67" t="s">
        <v>31</v>
      </c>
      <c r="C69" s="29" t="s">
        <v>24</v>
      </c>
      <c r="D69" s="30">
        <v>3</v>
      </c>
      <c r="E69" s="31">
        <v>3</v>
      </c>
      <c r="F69" s="28">
        <f>D69/E69*100</f>
        <v>100</v>
      </c>
    </row>
    <row r="70" spans="1:6" s="32" customFormat="1" ht="51">
      <c r="A70" s="33" t="s">
        <v>68</v>
      </c>
      <c r="B70" s="31" t="s">
        <v>111</v>
      </c>
      <c r="C70" s="29" t="s">
        <v>6</v>
      </c>
      <c r="D70" s="35">
        <v>142581.7</v>
      </c>
      <c r="E70" s="36">
        <v>82311.1</v>
      </c>
      <c r="F70" s="28">
        <f>D70/E70*100</f>
        <v>173.22293105061163</v>
      </c>
    </row>
    <row r="71" spans="1:6" s="32" customFormat="1" ht="25.5" customHeight="1">
      <c r="A71" s="33" t="s">
        <v>69</v>
      </c>
      <c r="B71" s="31" t="s">
        <v>43</v>
      </c>
      <c r="C71" s="29" t="s">
        <v>11</v>
      </c>
      <c r="D71" s="69"/>
      <c r="E71" s="78"/>
      <c r="F71" s="28"/>
    </row>
    <row r="72" spans="1:6" s="32" customFormat="1" ht="12.75">
      <c r="A72" s="33"/>
      <c r="B72" s="67" t="s">
        <v>17</v>
      </c>
      <c r="C72" s="40" t="s">
        <v>11</v>
      </c>
      <c r="D72" s="69">
        <v>41.2</v>
      </c>
      <c r="E72" s="78">
        <v>11.9</v>
      </c>
      <c r="F72" s="28">
        <v>346.5</v>
      </c>
    </row>
    <row r="73" spans="1:6" s="32" customFormat="1" ht="12.75">
      <c r="A73" s="33" t="s">
        <v>70</v>
      </c>
      <c r="B73" s="31" t="s">
        <v>39</v>
      </c>
      <c r="C73" s="40" t="s">
        <v>18</v>
      </c>
      <c r="D73" s="30"/>
      <c r="E73" s="79"/>
      <c r="F73" s="28"/>
    </row>
    <row r="74" spans="1:6" s="32" customFormat="1" ht="12.75">
      <c r="A74" s="33"/>
      <c r="B74" s="67" t="s">
        <v>19</v>
      </c>
      <c r="C74" s="40" t="s">
        <v>18</v>
      </c>
      <c r="D74" s="35">
        <v>4292.5</v>
      </c>
      <c r="E74" s="78">
        <v>1029.5</v>
      </c>
      <c r="F74" s="28">
        <v>416.9</v>
      </c>
    </row>
    <row r="75" spans="1:6" s="32" customFormat="1" ht="12.75" customHeight="1">
      <c r="A75" s="33" t="s">
        <v>71</v>
      </c>
      <c r="B75" s="31" t="s">
        <v>44</v>
      </c>
      <c r="C75" s="29" t="s">
        <v>3</v>
      </c>
      <c r="D75" s="35"/>
      <c r="E75" s="36"/>
      <c r="F75" s="28"/>
    </row>
    <row r="76" spans="1:6" s="32" customFormat="1" ht="12.75">
      <c r="A76" s="33"/>
      <c r="B76" s="67" t="s">
        <v>40</v>
      </c>
      <c r="C76" s="40" t="s">
        <v>3</v>
      </c>
      <c r="D76" s="35">
        <v>2690.2</v>
      </c>
      <c r="E76" s="36">
        <v>3958.4</v>
      </c>
      <c r="F76" s="28">
        <v>67.9</v>
      </c>
    </row>
    <row r="77" spans="1:6" s="32" customFormat="1" ht="12.75">
      <c r="A77" s="33" t="s">
        <v>72</v>
      </c>
      <c r="B77" s="70" t="s">
        <v>20</v>
      </c>
      <c r="C77" s="40" t="s">
        <v>21</v>
      </c>
      <c r="D77" s="30"/>
      <c r="E77" s="31"/>
      <c r="F77" s="28"/>
    </row>
    <row r="78" spans="1:6" s="32" customFormat="1" ht="12.75">
      <c r="A78" s="33"/>
      <c r="B78" s="67" t="s">
        <v>41</v>
      </c>
      <c r="C78" s="40" t="s">
        <v>21</v>
      </c>
      <c r="D78" s="35">
        <v>46200</v>
      </c>
      <c r="E78" s="36">
        <v>50948</v>
      </c>
      <c r="F78" s="28">
        <f>D78/E78*100</f>
        <v>90.68069404098297</v>
      </c>
    </row>
    <row r="79" spans="1:6" s="32" customFormat="1" ht="15" customHeight="1">
      <c r="A79" s="33"/>
      <c r="B79" s="38" t="s">
        <v>9</v>
      </c>
      <c r="C79" s="34"/>
      <c r="D79" s="35"/>
      <c r="E79" s="36"/>
      <c r="F79" s="42"/>
    </row>
    <row r="80" spans="1:6" s="32" customFormat="1" ht="12.75" customHeight="1">
      <c r="A80" s="33" t="s">
        <v>73</v>
      </c>
      <c r="B80" s="66" t="s">
        <v>123</v>
      </c>
      <c r="C80" s="34" t="s">
        <v>24</v>
      </c>
      <c r="D80" s="35">
        <v>714</v>
      </c>
      <c r="E80" s="36">
        <v>713</v>
      </c>
      <c r="F80" s="28">
        <f>D80/E80*100</f>
        <v>100.14025245441796</v>
      </c>
    </row>
    <row r="81" spans="1:6" s="32" customFormat="1" ht="12.75">
      <c r="A81" s="33"/>
      <c r="B81" s="67" t="s">
        <v>74</v>
      </c>
      <c r="C81" s="34" t="s">
        <v>24</v>
      </c>
      <c r="D81" s="35">
        <v>4</v>
      </c>
      <c r="E81" s="36">
        <v>4</v>
      </c>
      <c r="F81" s="28">
        <f>D81/E81*100</f>
        <v>100</v>
      </c>
    </row>
    <row r="82" spans="1:6" s="32" customFormat="1" ht="25.5">
      <c r="A82" s="33" t="s">
        <v>75</v>
      </c>
      <c r="B82" s="31" t="s">
        <v>48</v>
      </c>
      <c r="C82" s="71" t="s">
        <v>6</v>
      </c>
      <c r="D82" s="35">
        <v>6781300</v>
      </c>
      <c r="E82" s="36">
        <v>5856000</v>
      </c>
      <c r="F82" s="28">
        <f>D82/E82*100</f>
        <v>115.80088797814207</v>
      </c>
    </row>
    <row r="83" spans="1:6" s="32" customFormat="1" ht="25.5">
      <c r="A83" s="33"/>
      <c r="B83" s="68" t="s">
        <v>10</v>
      </c>
      <c r="C83" s="71" t="s">
        <v>4</v>
      </c>
      <c r="D83" s="69">
        <f>F82/107.48%</f>
        <v>107.74180124501495</v>
      </c>
      <c r="E83" s="78">
        <v>96.1</v>
      </c>
      <c r="F83" s="37" t="s">
        <v>5</v>
      </c>
    </row>
    <row r="84" spans="1:6" s="32" customFormat="1" ht="15" customHeight="1">
      <c r="A84" s="33"/>
      <c r="B84" s="38" t="s">
        <v>29</v>
      </c>
      <c r="C84" s="29"/>
      <c r="D84" s="30"/>
      <c r="E84" s="31"/>
      <c r="F84" s="39"/>
    </row>
    <row r="85" spans="1:6" s="32" customFormat="1" ht="12.75">
      <c r="A85" s="43" t="s">
        <v>79</v>
      </c>
      <c r="B85" s="31" t="s">
        <v>22</v>
      </c>
      <c r="C85" s="29" t="s">
        <v>14</v>
      </c>
      <c r="D85" s="35">
        <v>68</v>
      </c>
      <c r="E85" s="36">
        <v>52</v>
      </c>
      <c r="F85" s="28">
        <f>D85/E85*100</f>
        <v>130.76923076923077</v>
      </c>
    </row>
    <row r="86" spans="1:6" s="32" customFormat="1" ht="12.75">
      <c r="A86" s="43" t="s">
        <v>80</v>
      </c>
      <c r="B86" s="31" t="s">
        <v>23</v>
      </c>
      <c r="C86" s="29" t="s">
        <v>24</v>
      </c>
      <c r="D86" s="35">
        <v>925</v>
      </c>
      <c r="E86" s="36">
        <v>920</v>
      </c>
      <c r="F86" s="28">
        <f>D86/E86*100</f>
        <v>100.54347826086956</v>
      </c>
    </row>
    <row r="87" spans="1:6" s="32" customFormat="1" ht="12.75">
      <c r="A87" s="43" t="s">
        <v>81</v>
      </c>
      <c r="B87" s="31" t="s">
        <v>25</v>
      </c>
      <c r="C87" s="29" t="s">
        <v>4</v>
      </c>
      <c r="D87" s="35">
        <v>23.22</v>
      </c>
      <c r="E87" s="36">
        <v>25.6</v>
      </c>
      <c r="F87" s="28">
        <f>D87/E87*100</f>
        <v>90.703125</v>
      </c>
    </row>
    <row r="88" spans="1:6" s="32" customFormat="1" ht="38.25" customHeight="1">
      <c r="A88" s="43" t="s">
        <v>82</v>
      </c>
      <c r="B88" s="66" t="s">
        <v>120</v>
      </c>
      <c r="C88" s="40" t="s">
        <v>6</v>
      </c>
      <c r="D88" s="35">
        <v>113644</v>
      </c>
      <c r="E88" s="36">
        <v>36121.2</v>
      </c>
      <c r="F88" s="28">
        <f>D88/E88*100</f>
        <v>314.61856195253756</v>
      </c>
    </row>
    <row r="89" spans="1:6" s="32" customFormat="1" ht="12.75">
      <c r="A89" s="43"/>
      <c r="B89" s="41" t="s">
        <v>94</v>
      </c>
      <c r="C89" s="40"/>
      <c r="D89" s="35"/>
      <c r="E89" s="36"/>
      <c r="F89" s="42"/>
    </row>
    <row r="90" spans="1:6" s="32" customFormat="1" ht="25.5">
      <c r="A90" s="43"/>
      <c r="B90" s="68" t="s">
        <v>112</v>
      </c>
      <c r="C90" s="40" t="s">
        <v>6</v>
      </c>
      <c r="D90" s="35">
        <v>512.5</v>
      </c>
      <c r="E90" s="35">
        <v>212.6</v>
      </c>
      <c r="F90" s="28">
        <f>D90/E90*100</f>
        <v>241.06302916274694</v>
      </c>
    </row>
    <row r="91" spans="1:6" s="32" customFormat="1" ht="25.5">
      <c r="A91" s="43"/>
      <c r="B91" s="68" t="s">
        <v>114</v>
      </c>
      <c r="C91" s="40" t="s">
        <v>6</v>
      </c>
      <c r="D91" s="35">
        <v>112727</v>
      </c>
      <c r="E91" s="36">
        <v>34999.7</v>
      </c>
      <c r="F91" s="28">
        <f>D91/E91*100</f>
        <v>322.0799035420304</v>
      </c>
    </row>
    <row r="92" spans="1:6" s="32" customFormat="1" ht="12.75">
      <c r="A92" s="43"/>
      <c r="B92" s="68" t="s">
        <v>113</v>
      </c>
      <c r="C92" s="40" t="s">
        <v>6</v>
      </c>
      <c r="D92" s="35" t="s">
        <v>134</v>
      </c>
      <c r="E92" s="35" t="s">
        <v>134</v>
      </c>
      <c r="F92" s="28" t="e">
        <f>D92/E92*100</f>
        <v>#VALUE!</v>
      </c>
    </row>
    <row r="93" spans="1:6" s="32" customFormat="1" ht="12.75">
      <c r="A93" s="43" t="s">
        <v>83</v>
      </c>
      <c r="B93" s="66" t="s">
        <v>26</v>
      </c>
      <c r="C93" s="29" t="s">
        <v>27</v>
      </c>
      <c r="D93" s="35">
        <v>478312</v>
      </c>
      <c r="E93" s="36">
        <v>399472</v>
      </c>
      <c r="F93" s="28">
        <f>D93/E93*100</f>
        <v>119.73605158809629</v>
      </c>
    </row>
    <row r="94" spans="1:6" s="32" customFormat="1" ht="12.75">
      <c r="A94" s="43"/>
      <c r="B94" s="67" t="s">
        <v>92</v>
      </c>
      <c r="C94" s="29" t="s">
        <v>27</v>
      </c>
      <c r="D94" s="35">
        <v>155056</v>
      </c>
      <c r="E94" s="36">
        <v>142035</v>
      </c>
      <c r="F94" s="28">
        <f>D94/E94*100</f>
        <v>109.16745872496216</v>
      </c>
    </row>
    <row r="95" spans="1:6" s="32" customFormat="1" ht="15" customHeight="1">
      <c r="A95" s="33"/>
      <c r="B95" s="38" t="s">
        <v>117</v>
      </c>
      <c r="C95" s="29"/>
      <c r="D95" s="35"/>
      <c r="E95" s="36"/>
      <c r="F95" s="37"/>
    </row>
    <row r="96" spans="1:6" s="32" customFormat="1" ht="25.5">
      <c r="A96" s="33" t="s">
        <v>84</v>
      </c>
      <c r="B96" s="66" t="s">
        <v>93</v>
      </c>
      <c r="C96" s="29" t="s">
        <v>6</v>
      </c>
      <c r="D96" s="35">
        <v>978969</v>
      </c>
      <c r="E96" s="36">
        <v>750743</v>
      </c>
      <c r="F96" s="28">
        <f>D96/E96*100</f>
        <v>130.400017049776</v>
      </c>
    </row>
    <row r="97" spans="1:6" s="32" customFormat="1" ht="25.5">
      <c r="A97" s="33"/>
      <c r="B97" s="68" t="s">
        <v>13</v>
      </c>
      <c r="C97" s="40" t="s">
        <v>4</v>
      </c>
      <c r="D97" s="69">
        <f>F96/106%</f>
        <v>123.01888400922265</v>
      </c>
      <c r="E97" s="36">
        <v>171.3</v>
      </c>
      <c r="F97" s="37" t="s">
        <v>5</v>
      </c>
    </row>
    <row r="98" spans="1:6" s="32" customFormat="1" ht="15" customHeight="1">
      <c r="A98" s="33"/>
      <c r="B98" s="38" t="s">
        <v>164</v>
      </c>
      <c r="C98" s="29"/>
      <c r="D98" s="30"/>
      <c r="E98" s="31"/>
      <c r="F98" s="39"/>
    </row>
    <row r="99" spans="1:6" s="32" customFormat="1" ht="25.5">
      <c r="A99" s="33" t="s">
        <v>85</v>
      </c>
      <c r="B99" s="80" t="s">
        <v>115</v>
      </c>
      <c r="C99" s="40" t="s">
        <v>6</v>
      </c>
      <c r="D99" s="35">
        <f>D100-D101</f>
        <v>-394052</v>
      </c>
      <c r="E99" s="35">
        <f>E100-E101</f>
        <v>-221850</v>
      </c>
      <c r="F99" s="28">
        <f>D99/E99*100</f>
        <v>177.62091503267973</v>
      </c>
    </row>
    <row r="100" spans="1:6" s="32" customFormat="1" ht="12.75">
      <c r="A100" s="33" t="s">
        <v>86</v>
      </c>
      <c r="B100" s="66" t="s">
        <v>49</v>
      </c>
      <c r="C100" s="29" t="s">
        <v>6</v>
      </c>
      <c r="D100" s="35">
        <v>418533</v>
      </c>
      <c r="E100" s="36">
        <v>444551</v>
      </c>
      <c r="F100" s="28">
        <f>D100/E100*100</f>
        <v>94.147353172077</v>
      </c>
    </row>
    <row r="101" spans="1:6" s="32" customFormat="1" ht="12.75">
      <c r="A101" s="33" t="s">
        <v>87</v>
      </c>
      <c r="B101" s="31" t="s">
        <v>50</v>
      </c>
      <c r="C101" s="29" t="s">
        <v>6</v>
      </c>
      <c r="D101" s="35">
        <v>812585</v>
      </c>
      <c r="E101" s="36">
        <v>666401</v>
      </c>
      <c r="F101" s="28">
        <f>D101/E101*100</f>
        <v>121.9363416321404</v>
      </c>
    </row>
    <row r="102" spans="1:6" s="32" customFormat="1" ht="12.75">
      <c r="A102" s="33" t="s">
        <v>88</v>
      </c>
      <c r="B102" s="31" t="s">
        <v>51</v>
      </c>
      <c r="C102" s="29" t="s">
        <v>4</v>
      </c>
      <c r="D102" s="35">
        <v>23.1</v>
      </c>
      <c r="E102" s="36">
        <v>30.8</v>
      </c>
      <c r="F102" s="37" t="s">
        <v>5</v>
      </c>
    </row>
    <row r="103" spans="1:6" s="32" customFormat="1" ht="15" customHeight="1">
      <c r="A103" s="33"/>
      <c r="B103" s="38" t="s">
        <v>45</v>
      </c>
      <c r="C103" s="34"/>
      <c r="D103" s="38"/>
      <c r="E103" s="31"/>
      <c r="F103" s="39"/>
    </row>
    <row r="104" spans="1:6" s="32" customFormat="1" ht="25.5">
      <c r="A104" s="33" t="s">
        <v>89</v>
      </c>
      <c r="B104" s="31" t="s">
        <v>99</v>
      </c>
      <c r="C104" s="71" t="s">
        <v>7</v>
      </c>
      <c r="D104" s="35">
        <v>42976.6</v>
      </c>
      <c r="E104" s="36">
        <v>38079.2</v>
      </c>
      <c r="F104" s="28">
        <f>D104/E104*100</f>
        <v>112.86108951868736</v>
      </c>
    </row>
    <row r="105" spans="1:6" s="32" customFormat="1" ht="38.25">
      <c r="A105" s="33" t="s">
        <v>90</v>
      </c>
      <c r="B105" s="31" t="s">
        <v>165</v>
      </c>
      <c r="C105" s="34" t="s">
        <v>3</v>
      </c>
      <c r="D105" s="35">
        <v>0.225</v>
      </c>
      <c r="E105" s="84">
        <v>0.31</v>
      </c>
      <c r="F105" s="28">
        <f>D105/E105*100</f>
        <v>72.58064516129032</v>
      </c>
    </row>
    <row r="106" spans="1:6" s="32" customFormat="1" ht="12.75">
      <c r="A106" s="72" t="s">
        <v>91</v>
      </c>
      <c r="B106" s="73" t="s">
        <v>53</v>
      </c>
      <c r="C106" s="74" t="s">
        <v>4</v>
      </c>
      <c r="D106" s="75">
        <v>0.4</v>
      </c>
      <c r="E106" s="76">
        <v>0.6</v>
      </c>
      <c r="F106" s="37" t="s">
        <v>5</v>
      </c>
    </row>
    <row r="107" spans="1:6" s="32" customFormat="1" ht="9" customHeight="1">
      <c r="A107" s="44"/>
      <c r="B107" s="45"/>
      <c r="C107" s="46"/>
      <c r="D107" s="47"/>
      <c r="E107" s="48"/>
      <c r="F107" s="48"/>
    </row>
    <row r="108" s="32" customFormat="1" ht="12.75"/>
    <row r="109" spans="1:6" s="32" customFormat="1" ht="12.75">
      <c r="A109" s="49" t="s">
        <v>28</v>
      </c>
      <c r="B109" s="45"/>
      <c r="C109" s="50"/>
      <c r="D109" s="51"/>
      <c r="E109" s="45"/>
      <c r="F109" s="45"/>
    </row>
    <row r="110" spans="1:6" s="32" customFormat="1" ht="12.75">
      <c r="A110" s="52" t="s">
        <v>95</v>
      </c>
      <c r="B110" s="52"/>
      <c r="C110" s="52"/>
      <c r="D110" s="52"/>
      <c r="E110" s="52"/>
      <c r="F110" s="52"/>
    </row>
    <row r="111" spans="2:6" s="32" customFormat="1" ht="14.25">
      <c r="B111" s="53"/>
      <c r="C111" s="53"/>
      <c r="D111" s="53"/>
      <c r="E111" s="53"/>
      <c r="F111" s="53"/>
    </row>
    <row r="112" spans="2:6" s="54" customFormat="1" ht="12.75">
      <c r="B112" s="55"/>
      <c r="C112" s="56"/>
      <c r="D112" s="57"/>
      <c r="E112" s="55"/>
      <c r="F112" s="55"/>
    </row>
    <row r="113" spans="1:6" s="54" customFormat="1" ht="12.75">
      <c r="A113" s="54" t="s">
        <v>133</v>
      </c>
      <c r="B113" s="55"/>
      <c r="C113" s="58"/>
      <c r="D113" s="57"/>
      <c r="E113" s="55"/>
      <c r="F113" s="55"/>
    </row>
    <row r="114" spans="1:6" s="54" customFormat="1" ht="12.75">
      <c r="A114" s="59" t="s">
        <v>162</v>
      </c>
      <c r="B114" s="55"/>
      <c r="C114" s="58"/>
      <c r="D114" s="57"/>
      <c r="E114" s="55"/>
      <c r="F114" s="55"/>
    </row>
    <row r="115" spans="1:6" s="54" customFormat="1" ht="12.75">
      <c r="A115" s="59"/>
      <c r="B115" s="55"/>
      <c r="C115" s="58"/>
      <c r="D115" s="57"/>
      <c r="E115" s="55"/>
      <c r="F115" s="55"/>
    </row>
    <row r="116" spans="1:6" s="54" customFormat="1" ht="12.75">
      <c r="A116" s="59"/>
      <c r="B116" s="55"/>
      <c r="C116" s="58"/>
      <c r="D116" s="57"/>
      <c r="E116" s="55"/>
      <c r="F116" s="55"/>
    </row>
    <row r="117" spans="1:6" s="54" customFormat="1" ht="12.75">
      <c r="A117" s="59"/>
      <c r="B117" s="55"/>
      <c r="C117" s="58"/>
      <c r="D117" s="57"/>
      <c r="E117" s="55"/>
      <c r="F117" s="55"/>
    </row>
    <row r="118" spans="1:6" s="54" customFormat="1" ht="12.75">
      <c r="A118" s="59"/>
      <c r="B118" s="55"/>
      <c r="C118" s="58"/>
      <c r="D118" s="57"/>
      <c r="E118" s="55"/>
      <c r="F118" s="55"/>
    </row>
    <row r="119" spans="1:6" s="54" customFormat="1" ht="12.75">
      <c r="A119" s="59"/>
      <c r="B119" s="55"/>
      <c r="C119" s="58"/>
      <c r="D119" s="57"/>
      <c r="E119" s="55"/>
      <c r="F119" s="55"/>
    </row>
    <row r="120" spans="1:6" s="54" customFormat="1" ht="12.75">
      <c r="A120" s="59"/>
      <c r="B120" s="55"/>
      <c r="C120" s="58"/>
      <c r="D120" s="57"/>
      <c r="E120" s="55"/>
      <c r="F120" s="55"/>
    </row>
    <row r="121" spans="1:6" s="54" customFormat="1" ht="12.75">
      <c r="A121" s="59"/>
      <c r="B121" s="55"/>
      <c r="C121" s="58"/>
      <c r="D121" s="57"/>
      <c r="E121" s="55"/>
      <c r="F121" s="55"/>
    </row>
    <row r="122" spans="1:6" s="54" customFormat="1" ht="12.75">
      <c r="A122" s="59"/>
      <c r="B122" s="55"/>
      <c r="C122" s="58"/>
      <c r="D122" s="57"/>
      <c r="E122" s="55"/>
      <c r="F122" s="55"/>
    </row>
    <row r="123" spans="1:6" s="54" customFormat="1" ht="12.75">
      <c r="A123" s="59"/>
      <c r="B123" s="55"/>
      <c r="C123" s="58"/>
      <c r="D123" s="57"/>
      <c r="E123" s="55"/>
      <c r="F123" s="55"/>
    </row>
    <row r="124" spans="1:6" s="54" customFormat="1" ht="12.75">
      <c r="A124" s="59"/>
      <c r="B124" s="55"/>
      <c r="C124" s="58"/>
      <c r="D124" s="57"/>
      <c r="E124" s="55"/>
      <c r="F124" s="55"/>
    </row>
    <row r="125" spans="1:6" s="54" customFormat="1" ht="12.75">
      <c r="A125" s="59"/>
      <c r="B125" s="55"/>
      <c r="C125" s="58"/>
      <c r="D125" s="57"/>
      <c r="E125" s="55"/>
      <c r="F125" s="55"/>
    </row>
    <row r="126" spans="1:6" s="11" customFormat="1" ht="12.75">
      <c r="A126" s="8"/>
      <c r="B126" s="9"/>
      <c r="C126" s="12"/>
      <c r="D126" s="10"/>
      <c r="E126" s="9"/>
      <c r="F126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2024-01-09T14:58:26Z</dcterms:modified>
  <cp:category/>
  <cp:version/>
  <cp:contentType/>
  <cp:contentStatus/>
</cp:coreProperties>
</file>